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aenz\Documents\Serie de empleo 2018\Cuadros para el boletín 2018\"/>
    </mc:Choice>
  </mc:AlternateContent>
  <bookViews>
    <workbookView xWindow="0" yWindow="0" windowWidth="21600" windowHeight="9435"/>
  </bookViews>
  <sheets>
    <sheet name="Cuadro 16" sheetId="1" r:id="rId1"/>
  </sheets>
  <definedNames>
    <definedName name="A_IMPRESIÓN_IM" localSheetId="0">#REF!</definedName>
    <definedName name="A_IMPRESIÓN_IM">#REF!</definedName>
    <definedName name="_xlnm.Print_Titles" localSheetId="0">'Cuadro 16'!$1:$8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8" i="1" l="1"/>
  <c r="F198" i="1"/>
  <c r="G198" i="1"/>
  <c r="H198" i="1"/>
  <c r="I198" i="1"/>
  <c r="J198" i="1"/>
  <c r="K198" i="1"/>
  <c r="L198" i="1"/>
  <c r="M198" i="1"/>
  <c r="N198" i="1"/>
  <c r="O198" i="1"/>
  <c r="D198" i="1"/>
  <c r="E104" i="1"/>
  <c r="F104" i="1"/>
  <c r="G104" i="1"/>
  <c r="H104" i="1"/>
  <c r="I104" i="1"/>
  <c r="J104" i="1"/>
  <c r="K104" i="1"/>
  <c r="L104" i="1"/>
  <c r="M104" i="1"/>
  <c r="N104" i="1"/>
  <c r="O104" i="1"/>
  <c r="D104" i="1"/>
  <c r="D279" i="1" l="1"/>
  <c r="D278" i="1"/>
  <c r="D277" i="1"/>
  <c r="D276" i="1"/>
  <c r="D275" i="1"/>
  <c r="D274" i="1"/>
  <c r="D273" i="1"/>
  <c r="D272" i="1"/>
  <c r="D271" i="1"/>
  <c r="D270" i="1"/>
  <c r="D269" i="1"/>
  <c r="D268" i="1"/>
  <c r="D267" i="1"/>
  <c r="P266" i="1"/>
  <c r="P267" i="1" s="1"/>
  <c r="P268" i="1" s="1"/>
  <c r="P269" i="1" s="1"/>
  <c r="P270" i="1" s="1"/>
  <c r="P271" i="1" s="1"/>
  <c r="P272" i="1" s="1"/>
  <c r="P273" i="1" s="1"/>
  <c r="P274" i="1" s="1"/>
  <c r="P275" i="1" s="1"/>
  <c r="P276" i="1" s="1"/>
  <c r="P277" i="1" s="1"/>
  <c r="P278" i="1" s="1"/>
  <c r="P279" i="1" s="1"/>
  <c r="D266" i="1"/>
  <c r="A266" i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D265" i="1"/>
  <c r="O263" i="1"/>
  <c r="O261" i="1" s="1"/>
  <c r="N263" i="1"/>
  <c r="N261" i="1" s="1"/>
  <c r="M263" i="1"/>
  <c r="M261" i="1" s="1"/>
  <c r="L263" i="1"/>
  <c r="L261" i="1" s="1"/>
  <c r="K263" i="1"/>
  <c r="K261" i="1" s="1"/>
  <c r="J263" i="1"/>
  <c r="J261" i="1" s="1"/>
  <c r="I263" i="1"/>
  <c r="I261" i="1" s="1"/>
  <c r="H263" i="1"/>
  <c r="H261" i="1" s="1"/>
  <c r="G263" i="1"/>
  <c r="G261" i="1" s="1"/>
  <c r="F263" i="1"/>
  <c r="E263" i="1"/>
  <c r="E261" i="1" s="1"/>
  <c r="D259" i="1"/>
  <c r="D258" i="1"/>
  <c r="D257" i="1"/>
  <c r="D256" i="1"/>
  <c r="D255" i="1"/>
  <c r="D254" i="1"/>
  <c r="D253" i="1"/>
  <c r="D252" i="1"/>
  <c r="O250" i="1"/>
  <c r="N250" i="1"/>
  <c r="M250" i="1"/>
  <c r="L250" i="1"/>
  <c r="K250" i="1"/>
  <c r="J250" i="1"/>
  <c r="I250" i="1"/>
  <c r="H250" i="1"/>
  <c r="G250" i="1"/>
  <c r="F250" i="1"/>
  <c r="E250" i="1"/>
  <c r="P208" i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A208" i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P190" i="1"/>
  <c r="P191" i="1" s="1"/>
  <c r="P192" i="1" s="1"/>
  <c r="P193" i="1" s="1"/>
  <c r="P194" i="1" s="1"/>
  <c r="P195" i="1" s="1"/>
  <c r="P196" i="1" s="1"/>
  <c r="A190" i="1"/>
  <c r="A191" i="1" s="1"/>
  <c r="A192" i="1" s="1"/>
  <c r="A193" i="1" s="1"/>
  <c r="A194" i="1" s="1"/>
  <c r="A195" i="1" s="1"/>
  <c r="A196" i="1" s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P173" i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D173" i="1"/>
  <c r="A173" i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D172" i="1"/>
  <c r="O170" i="1"/>
  <c r="O168" i="1" s="1"/>
  <c r="N170" i="1"/>
  <c r="M170" i="1"/>
  <c r="M168" i="1" s="1"/>
  <c r="L170" i="1"/>
  <c r="L168" i="1" s="1"/>
  <c r="K170" i="1"/>
  <c r="K168" i="1" s="1"/>
  <c r="J170" i="1"/>
  <c r="J168" i="1" s="1"/>
  <c r="I170" i="1"/>
  <c r="I168" i="1" s="1"/>
  <c r="H170" i="1"/>
  <c r="H168" i="1" s="1"/>
  <c r="G170" i="1"/>
  <c r="G168" i="1" s="1"/>
  <c r="F170" i="1"/>
  <c r="F168" i="1" s="1"/>
  <c r="E170" i="1"/>
  <c r="E168" i="1" s="1"/>
  <c r="N168" i="1"/>
  <c r="D166" i="1"/>
  <c r="D165" i="1"/>
  <c r="D164" i="1"/>
  <c r="D163" i="1"/>
  <c r="D162" i="1"/>
  <c r="D161" i="1"/>
  <c r="P160" i="1"/>
  <c r="P161" i="1" s="1"/>
  <c r="P162" i="1" s="1"/>
  <c r="P163" i="1" s="1"/>
  <c r="P164" i="1" s="1"/>
  <c r="P165" i="1" s="1"/>
  <c r="P166" i="1" s="1"/>
  <c r="D160" i="1"/>
  <c r="A160" i="1"/>
  <c r="A161" i="1" s="1"/>
  <c r="A162" i="1" s="1"/>
  <c r="A163" i="1" s="1"/>
  <c r="A164" i="1" s="1"/>
  <c r="A165" i="1" s="1"/>
  <c r="A166" i="1" s="1"/>
  <c r="D159" i="1"/>
  <c r="O157" i="1"/>
  <c r="N157" i="1"/>
  <c r="M157" i="1"/>
  <c r="L157" i="1"/>
  <c r="K157" i="1"/>
  <c r="J157" i="1"/>
  <c r="I157" i="1"/>
  <c r="H157" i="1"/>
  <c r="G157" i="1"/>
  <c r="F157" i="1"/>
  <c r="E157" i="1"/>
  <c r="P141" i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A141" i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P114" i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A114" i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P96" i="1"/>
  <c r="P97" i="1" s="1"/>
  <c r="P98" i="1" s="1"/>
  <c r="P99" i="1" s="1"/>
  <c r="P100" i="1" s="1"/>
  <c r="P101" i="1" s="1"/>
  <c r="P102" i="1" s="1"/>
  <c r="A96" i="1"/>
  <c r="A97" i="1" s="1"/>
  <c r="A98" i="1" s="1"/>
  <c r="A99" i="1" s="1"/>
  <c r="A100" i="1" s="1"/>
  <c r="A101" i="1" s="1"/>
  <c r="A102" i="1" s="1"/>
  <c r="O91" i="1"/>
  <c r="N91" i="1"/>
  <c r="M91" i="1"/>
  <c r="L91" i="1"/>
  <c r="K91" i="1"/>
  <c r="J91" i="1"/>
  <c r="I91" i="1"/>
  <c r="H91" i="1"/>
  <c r="G91" i="1"/>
  <c r="F91" i="1"/>
  <c r="E91" i="1"/>
  <c r="O90" i="1"/>
  <c r="N90" i="1"/>
  <c r="M90" i="1"/>
  <c r="L90" i="1"/>
  <c r="K90" i="1"/>
  <c r="J90" i="1"/>
  <c r="I90" i="1"/>
  <c r="H90" i="1"/>
  <c r="G90" i="1"/>
  <c r="F90" i="1"/>
  <c r="E90" i="1"/>
  <c r="O89" i="1"/>
  <c r="N89" i="1"/>
  <c r="M89" i="1"/>
  <c r="L89" i="1"/>
  <c r="K89" i="1"/>
  <c r="J89" i="1"/>
  <c r="I89" i="1"/>
  <c r="H89" i="1"/>
  <c r="G89" i="1"/>
  <c r="F89" i="1"/>
  <c r="E89" i="1"/>
  <c r="O88" i="1"/>
  <c r="N88" i="1"/>
  <c r="M88" i="1"/>
  <c r="L88" i="1"/>
  <c r="K88" i="1"/>
  <c r="J88" i="1"/>
  <c r="I88" i="1"/>
  <c r="H88" i="1"/>
  <c r="G88" i="1"/>
  <c r="F88" i="1"/>
  <c r="E88" i="1"/>
  <c r="O87" i="1"/>
  <c r="N87" i="1"/>
  <c r="M87" i="1"/>
  <c r="L87" i="1"/>
  <c r="K87" i="1"/>
  <c r="J87" i="1"/>
  <c r="I87" i="1"/>
  <c r="H87" i="1"/>
  <c r="G87" i="1"/>
  <c r="F87" i="1"/>
  <c r="E87" i="1"/>
  <c r="O86" i="1"/>
  <c r="N86" i="1"/>
  <c r="M86" i="1"/>
  <c r="L86" i="1"/>
  <c r="K86" i="1"/>
  <c r="J86" i="1"/>
  <c r="I86" i="1"/>
  <c r="H86" i="1"/>
  <c r="G86" i="1"/>
  <c r="F86" i="1"/>
  <c r="E86" i="1"/>
  <c r="O85" i="1"/>
  <c r="N85" i="1"/>
  <c r="M85" i="1"/>
  <c r="L85" i="1"/>
  <c r="K85" i="1"/>
  <c r="J85" i="1"/>
  <c r="I85" i="1"/>
  <c r="H85" i="1"/>
  <c r="G85" i="1"/>
  <c r="F85" i="1"/>
  <c r="E85" i="1"/>
  <c r="O84" i="1"/>
  <c r="N84" i="1"/>
  <c r="M84" i="1"/>
  <c r="L84" i="1"/>
  <c r="K84" i="1"/>
  <c r="J84" i="1"/>
  <c r="I84" i="1"/>
  <c r="H84" i="1"/>
  <c r="G84" i="1"/>
  <c r="F84" i="1"/>
  <c r="E84" i="1"/>
  <c r="O83" i="1"/>
  <c r="N83" i="1"/>
  <c r="M83" i="1"/>
  <c r="L83" i="1"/>
  <c r="K83" i="1"/>
  <c r="J83" i="1"/>
  <c r="I83" i="1"/>
  <c r="H83" i="1"/>
  <c r="G83" i="1"/>
  <c r="F83" i="1"/>
  <c r="E83" i="1"/>
  <c r="O82" i="1"/>
  <c r="N82" i="1"/>
  <c r="M82" i="1"/>
  <c r="L82" i="1"/>
  <c r="K82" i="1"/>
  <c r="J82" i="1"/>
  <c r="I82" i="1"/>
  <c r="H82" i="1"/>
  <c r="G82" i="1"/>
  <c r="F82" i="1"/>
  <c r="E82" i="1"/>
  <c r="O81" i="1"/>
  <c r="N81" i="1"/>
  <c r="M81" i="1"/>
  <c r="L81" i="1"/>
  <c r="K81" i="1"/>
  <c r="J81" i="1"/>
  <c r="I81" i="1"/>
  <c r="H81" i="1"/>
  <c r="G81" i="1"/>
  <c r="F81" i="1"/>
  <c r="E81" i="1"/>
  <c r="O80" i="1"/>
  <c r="N80" i="1"/>
  <c r="M80" i="1"/>
  <c r="L80" i="1"/>
  <c r="K80" i="1"/>
  <c r="J80" i="1"/>
  <c r="I80" i="1"/>
  <c r="H80" i="1"/>
  <c r="G80" i="1"/>
  <c r="F80" i="1"/>
  <c r="E80" i="1"/>
  <c r="O79" i="1"/>
  <c r="N79" i="1"/>
  <c r="M79" i="1"/>
  <c r="L79" i="1"/>
  <c r="K79" i="1"/>
  <c r="J79" i="1"/>
  <c r="I79" i="1"/>
  <c r="H79" i="1"/>
  <c r="G79" i="1"/>
  <c r="F79" i="1"/>
  <c r="E79" i="1"/>
  <c r="P78" i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O78" i="1"/>
  <c r="N78" i="1"/>
  <c r="M78" i="1"/>
  <c r="L78" i="1"/>
  <c r="K78" i="1"/>
  <c r="J78" i="1"/>
  <c r="I78" i="1"/>
  <c r="H78" i="1"/>
  <c r="G78" i="1"/>
  <c r="F78" i="1"/>
  <c r="E78" i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O77" i="1"/>
  <c r="N77" i="1"/>
  <c r="M77" i="1"/>
  <c r="L77" i="1"/>
  <c r="K77" i="1"/>
  <c r="J77" i="1"/>
  <c r="I77" i="1"/>
  <c r="H77" i="1"/>
  <c r="G77" i="1"/>
  <c r="F77" i="1"/>
  <c r="E77" i="1"/>
  <c r="O71" i="1"/>
  <c r="N71" i="1"/>
  <c r="M71" i="1"/>
  <c r="L71" i="1"/>
  <c r="K71" i="1"/>
  <c r="J71" i="1"/>
  <c r="I71" i="1"/>
  <c r="H71" i="1"/>
  <c r="G71" i="1"/>
  <c r="F71" i="1"/>
  <c r="E71" i="1"/>
  <c r="O70" i="1"/>
  <c r="N70" i="1"/>
  <c r="M70" i="1"/>
  <c r="L70" i="1"/>
  <c r="K70" i="1"/>
  <c r="J70" i="1"/>
  <c r="I70" i="1"/>
  <c r="H70" i="1"/>
  <c r="G70" i="1"/>
  <c r="F70" i="1"/>
  <c r="E70" i="1"/>
  <c r="O67" i="1"/>
  <c r="N67" i="1"/>
  <c r="M67" i="1"/>
  <c r="L67" i="1"/>
  <c r="K67" i="1"/>
  <c r="J67" i="1"/>
  <c r="I67" i="1"/>
  <c r="H67" i="1"/>
  <c r="G67" i="1"/>
  <c r="F67" i="1"/>
  <c r="E67" i="1"/>
  <c r="O66" i="1"/>
  <c r="N66" i="1"/>
  <c r="M66" i="1"/>
  <c r="L66" i="1"/>
  <c r="K66" i="1"/>
  <c r="J66" i="1"/>
  <c r="I66" i="1"/>
  <c r="H66" i="1"/>
  <c r="G66" i="1"/>
  <c r="F66" i="1"/>
  <c r="E66" i="1"/>
  <c r="O65" i="1"/>
  <c r="N65" i="1"/>
  <c r="M65" i="1"/>
  <c r="L65" i="1"/>
  <c r="K65" i="1"/>
  <c r="J65" i="1"/>
  <c r="I65" i="1"/>
  <c r="H65" i="1"/>
  <c r="G65" i="1"/>
  <c r="F65" i="1"/>
  <c r="E65" i="1"/>
  <c r="O64" i="1"/>
  <c r="N64" i="1"/>
  <c r="M64" i="1"/>
  <c r="L64" i="1"/>
  <c r="K64" i="1"/>
  <c r="J64" i="1"/>
  <c r="I64" i="1"/>
  <c r="H64" i="1"/>
  <c r="G64" i="1"/>
  <c r="F64" i="1"/>
  <c r="E64" i="1"/>
  <c r="P63" i="1"/>
  <c r="P64" i="1" s="1"/>
  <c r="P65" i="1" s="1"/>
  <c r="P66" i="1" s="1"/>
  <c r="P67" i="1" s="1"/>
  <c r="P70" i="1" s="1"/>
  <c r="P71" i="1" s="1"/>
  <c r="O63" i="1"/>
  <c r="N63" i="1"/>
  <c r="M63" i="1"/>
  <c r="L63" i="1"/>
  <c r="K63" i="1"/>
  <c r="J63" i="1"/>
  <c r="I63" i="1"/>
  <c r="H63" i="1"/>
  <c r="G63" i="1"/>
  <c r="F63" i="1"/>
  <c r="E63" i="1"/>
  <c r="A63" i="1"/>
  <c r="A64" i="1" s="1"/>
  <c r="A65" i="1" s="1"/>
  <c r="A66" i="1" s="1"/>
  <c r="A67" i="1" s="1"/>
  <c r="A70" i="1" s="1"/>
  <c r="A71" i="1" s="1"/>
  <c r="O62" i="1"/>
  <c r="N62" i="1"/>
  <c r="M62" i="1"/>
  <c r="L62" i="1"/>
  <c r="K62" i="1"/>
  <c r="J62" i="1"/>
  <c r="I62" i="1"/>
  <c r="H62" i="1"/>
  <c r="G62" i="1"/>
  <c r="F62" i="1"/>
  <c r="E62" i="1"/>
  <c r="P44" i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P19" i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L75" i="1" l="1"/>
  <c r="L73" i="1" s="1"/>
  <c r="D157" i="1"/>
  <c r="D170" i="1"/>
  <c r="D168" i="1" s="1"/>
  <c r="D77" i="1"/>
  <c r="J75" i="1"/>
  <c r="J73" i="1" s="1"/>
  <c r="N75" i="1"/>
  <c r="N73" i="1" s="1"/>
  <c r="D82" i="1"/>
  <c r="D86" i="1"/>
  <c r="D90" i="1"/>
  <c r="D263" i="1"/>
  <c r="D261" i="1" s="1"/>
  <c r="H75" i="1"/>
  <c r="H73" i="1" s="1"/>
  <c r="D62" i="1"/>
  <c r="H60" i="1"/>
  <c r="J60" i="1"/>
  <c r="J9" i="1" s="1"/>
  <c r="I60" i="1"/>
  <c r="M60" i="1"/>
  <c r="F60" i="1"/>
  <c r="N60" i="1"/>
  <c r="N9" i="1" s="1"/>
  <c r="F75" i="1"/>
  <c r="F73" i="1" s="1"/>
  <c r="G75" i="1"/>
  <c r="G73" i="1" s="1"/>
  <c r="K75" i="1"/>
  <c r="K73" i="1" s="1"/>
  <c r="O75" i="1"/>
  <c r="O73" i="1" s="1"/>
  <c r="D81" i="1"/>
  <c r="D85" i="1"/>
  <c r="D89" i="1"/>
  <c r="D80" i="1"/>
  <c r="D84" i="1"/>
  <c r="D88" i="1"/>
  <c r="D78" i="1"/>
  <c r="I75" i="1"/>
  <c r="I73" i="1" s="1"/>
  <c r="M75" i="1"/>
  <c r="M73" i="1" s="1"/>
  <c r="D79" i="1"/>
  <c r="D83" i="1"/>
  <c r="D87" i="1"/>
  <c r="D91" i="1"/>
  <c r="D250" i="1"/>
  <c r="G60" i="1"/>
  <c r="K60" i="1"/>
  <c r="K9" i="1" s="1"/>
  <c r="O60" i="1"/>
  <c r="D65" i="1"/>
  <c r="L60" i="1"/>
  <c r="L9" i="1" s="1"/>
  <c r="D63" i="1"/>
  <c r="E60" i="1"/>
  <c r="D64" i="1"/>
  <c r="D66" i="1"/>
  <c r="D67" i="1"/>
  <c r="D70" i="1"/>
  <c r="D71" i="1"/>
  <c r="E75" i="1"/>
  <c r="E73" i="1" s="1"/>
  <c r="H9" i="1" l="1"/>
  <c r="E9" i="1"/>
  <c r="O9" i="1"/>
  <c r="M9" i="1"/>
  <c r="I9" i="1"/>
  <c r="G9" i="1"/>
  <c r="D75" i="1"/>
  <c r="D73" i="1" s="1"/>
  <c r="F9" i="1"/>
  <c r="D60" i="1"/>
  <c r="D9" i="1" l="1"/>
</calcChain>
</file>

<file path=xl/sharedStrings.xml><?xml version="1.0" encoding="utf-8"?>
<sst xmlns="http://schemas.openxmlformats.org/spreadsheetml/2006/main" count="271" uniqueCount="134">
  <si>
    <t>SEGURIDAD SOCIAL, MUNICIPIOS Y EMPRESAS PÚBLICAS EN LA REPÚBLICA, POR SUELDO MENSUAL,</t>
  </si>
  <si>
    <t>SEGÚN SEXO E INSTITUCIÓN: AGOSTO DE 2018</t>
  </si>
  <si>
    <t>Lí-nea núm.</t>
  </si>
  <si>
    <t>Sexo e institución</t>
  </si>
  <si>
    <t>Total</t>
  </si>
  <si>
    <t>Sueldo mensual (en balboas)</t>
  </si>
  <si>
    <t>Menos de 300.00</t>
  </si>
  <si>
    <t>300.00 - 399.99</t>
  </si>
  <si>
    <t>400.00 - 499.99</t>
  </si>
  <si>
    <t>500.00 - 599.99</t>
  </si>
  <si>
    <t>600.00 - 699.99</t>
  </si>
  <si>
    <t>700.00 - 799.99</t>
  </si>
  <si>
    <t>800.00 - 899.99</t>
  </si>
  <si>
    <t>900.00 - 999.99</t>
  </si>
  <si>
    <t>1,000.00 - 1,499.99</t>
  </si>
  <si>
    <t>1,500.00 - 1,999.99</t>
  </si>
  <si>
    <t>2,000.00 y más</t>
  </si>
  <si>
    <t>Autoridad de Aduanas………………………………………………………..</t>
  </si>
  <si>
    <t>Autoridad de la Micro, Pequeña y Mediana Empresa…………………..</t>
  </si>
  <si>
    <t>Autoridad de los Recursos Acuáticos de Panamá………………………..</t>
  </si>
  <si>
    <t xml:space="preserve">Autoridad de Protección al Consumidor y Defensa de </t>
  </si>
  <si>
    <t xml:space="preserve">  la Competencia……………………………………………………………..</t>
  </si>
  <si>
    <t>Autoridad de Turismo de Panamá………………………………………….</t>
  </si>
  <si>
    <t>Autoridad del Tránsito y Transporte Terrestre……………………………..</t>
  </si>
  <si>
    <t>Autoridad Nacional de los Servicios Públicos…………………………….</t>
  </si>
  <si>
    <t>Autoridad Nacional de Pasaportes…………………………………………</t>
  </si>
  <si>
    <t>Autoridad Nacional de Tierras…………………………………………….</t>
  </si>
  <si>
    <t>Autoridad Nacional para la Innovación Gubernamental…………………..</t>
  </si>
  <si>
    <t>Autoridad Panameña de Seguridad de Alimentos………………………….</t>
  </si>
  <si>
    <t>Concejo de Administración del SIACAP…………………………………</t>
  </si>
  <si>
    <t>Cuerpo de Bomberos de Panamá…………………………………………..</t>
  </si>
  <si>
    <t>Dirección de Contrataciones Públicas - Panamá Compra…………………</t>
  </si>
  <si>
    <t>Hospital del Niño…………………………………………………………….</t>
  </si>
  <si>
    <t>Hospital José Domingo de Obaldía………………………………………….</t>
  </si>
  <si>
    <t>Hospital Santo Tomás………………………………………………………….</t>
  </si>
  <si>
    <t>Instituto Conmemorativo Gorgas de Estudios de la  Salud……………..</t>
  </si>
  <si>
    <t>Instituto de Investigaciones Agropecuarias…………………………………</t>
  </si>
  <si>
    <t>Instituto Nacional de Formación Profesional y Capacitación</t>
  </si>
  <si>
    <t xml:space="preserve"> para el Desarrollo Humano………………………………………………………….</t>
  </si>
  <si>
    <t>Instituto Nacional de la Mujer………………………………………………</t>
  </si>
  <si>
    <t>Instituto Panameño Autónomo Cooperativo………………………………</t>
  </si>
  <si>
    <t>Instituto Panameño de Deportes…………………………………………..</t>
  </si>
  <si>
    <t>Instituto Panameño de Habilitación Especial…………………………….</t>
  </si>
  <si>
    <t xml:space="preserve">Instituto para la Formación y Aprovechamiento de </t>
  </si>
  <si>
    <t>Registro Público………………………………………………………………</t>
  </si>
  <si>
    <t>Secretaría Nacional de Ciencias, Tecnología e Innovación……………..</t>
  </si>
  <si>
    <t>Secretaría Nacional de Discapacidad………………………………………..</t>
  </si>
  <si>
    <t>Tribunal Administrativo de Contrataciones Públicas……………………….</t>
  </si>
  <si>
    <t>Universidad Autónoma de Chiriquí………………………………………….</t>
  </si>
  <si>
    <t>Universidad Marítima de Panamá…………………………………………..</t>
  </si>
  <si>
    <t>Universidad Nacional de Panamá……………………………………………</t>
  </si>
  <si>
    <t>Universidad Tecnológica de Panamá……………………………………..</t>
  </si>
  <si>
    <t>Zona Franca del Barú………………………………………………………..</t>
  </si>
  <si>
    <t>Municipio de David………………………………………………………….</t>
  </si>
  <si>
    <t>Municipio de Arraiján………………………………………………………..</t>
  </si>
  <si>
    <t>Municipio de La Chorrera…………………………………………………</t>
  </si>
  <si>
    <t xml:space="preserve">Municipio de Panamá……………………………………………………... </t>
  </si>
  <si>
    <t>Municipio de San Miguelito…………………………………………………</t>
  </si>
  <si>
    <t>Municipio de Santiago……………………………………………………..</t>
  </si>
  <si>
    <t>Resto de los municipios……………………………………………………..</t>
  </si>
  <si>
    <t>Aeropuerto Internacional de Tocumen…………………………………..</t>
  </si>
  <si>
    <t>Agencia Panamá Pacífico…………………………………………………</t>
  </si>
  <si>
    <t>Autoridad de Aeronáutica Civil……………………………………………</t>
  </si>
  <si>
    <t>Autoridad del Canal………………………………………………………..</t>
  </si>
  <si>
    <t>Autoridad Marítima de Panamá…………………………………………..</t>
  </si>
  <si>
    <t>Autoridad Nacional de Aseo………………………………………………</t>
  </si>
  <si>
    <t>Bingos Nacionales…………………………………………………………</t>
  </si>
  <si>
    <t>Empresa de Generación Eléctrica, S.A…………………………………….</t>
  </si>
  <si>
    <t>Empresa de Transmisión Eléctrica, S.A…………………………………</t>
  </si>
  <si>
    <t>Empresa Nacional de Autopista……………………………………………</t>
  </si>
  <si>
    <t>Instituto de Acueductos y Alcantarillados Nacionales………………….</t>
  </si>
  <si>
    <t>Lotería Nacional de Beneficencia…………………………………………</t>
  </si>
  <si>
    <t>Banco de Desarrollo Agropecuario…………………………………………</t>
  </si>
  <si>
    <t>Banco Hipotecario Nacional……………………………………………….</t>
  </si>
  <si>
    <t>Banco Nacional de Panamá………………………………………………</t>
  </si>
  <si>
    <t>Caja de Ahorros……………………………………………………………..</t>
  </si>
  <si>
    <t>Instituto de Seguro Agropecuario…………………………………………..</t>
  </si>
  <si>
    <t>Superintendencia de Bancos………………………………………………</t>
  </si>
  <si>
    <t>Superintendencia de Mercado de Valores………………………………..</t>
  </si>
  <si>
    <t>Superintendencia de Seguros de Panamá……………………………..</t>
  </si>
  <si>
    <t xml:space="preserve"> Recursos Humanos………………………………………………...……………………..</t>
  </si>
  <si>
    <t xml:space="preserve"> Recursos Humanos……………………………………………………….………………..</t>
  </si>
  <si>
    <t xml:space="preserve"> Recursos Humanos……………………………………………………………..……..</t>
  </si>
  <si>
    <t>Cuadro 16.  MONTOS DE SUELDO DE LOS EMPLEADOS DE LAS INSTITUCIONES DESCENTRALIZADAS, DE LA</t>
  </si>
  <si>
    <t>Montos de sueldo de los empleados</t>
  </si>
  <si>
    <t>Instituciones descentralizadas…………………........…………...………………………………..</t>
  </si>
  <si>
    <t>Autoridad Nacional de Transparencia y Acceso a la Información….......</t>
  </si>
  <si>
    <t>Secretaría Nacional de Niñez, Adolescencia y Familia…….............…………</t>
  </si>
  <si>
    <t>Sistema Estatal de Radio y Televisión…………………………................……..</t>
  </si>
  <si>
    <t>Seguridad Social…………………………………..........…………………………….</t>
  </si>
  <si>
    <t>Caja del Seguro Social……………………………………................………………</t>
  </si>
  <si>
    <t>Municipios……………………………...................………………………………………………….</t>
  </si>
  <si>
    <t>Municipio de Colón………………………………………………............………..</t>
  </si>
  <si>
    <r>
      <rPr>
        <b/>
        <sz val="10"/>
        <rFont val="Arial"/>
        <family val="2"/>
      </rPr>
      <t>Municipios:</t>
    </r>
    <r>
      <rPr>
        <sz val="10"/>
        <rFont val="Arial"/>
        <family val="2"/>
      </rPr>
      <t xml:space="preserve"> (Continuación)</t>
    </r>
  </si>
  <si>
    <t>Empresas Públicas…………………………………………………..........………………………………</t>
  </si>
  <si>
    <t>No financieras……………………………………............……………………………….</t>
  </si>
  <si>
    <t>Instituto de Mercadeo Agropecuario………………………………………</t>
  </si>
  <si>
    <t>Financieras……………………….........………………………………………………………………….</t>
  </si>
  <si>
    <t>Instituciones descentralizadas…………………...........………………………...………………..</t>
  </si>
  <si>
    <t>Autoridad Nacional de Transparencia y Acceso a la Información…................</t>
  </si>
  <si>
    <t>Zona Libre de Colón…………………………….............………………………..</t>
  </si>
  <si>
    <t>Empresa Metro de Panamá, S.A…………………………..........…………….</t>
  </si>
  <si>
    <r>
      <rPr>
        <b/>
        <sz val="10"/>
        <rFont val="Arial"/>
        <family val="2"/>
      </rPr>
      <t>Hombres:</t>
    </r>
    <r>
      <rPr>
        <sz val="10"/>
        <rFont val="Arial"/>
        <family val="2"/>
      </rPr>
      <t xml:space="preserve"> (Continuación)</t>
    </r>
  </si>
  <si>
    <t>Secretaría Nacional de Niñez, Adolescencia y Familia………..................………</t>
  </si>
  <si>
    <t>Sistema Estatal de Radio y Televisión……………………….............………..</t>
  </si>
  <si>
    <t>Seguridad Social……………….............……………………………………………….</t>
  </si>
  <si>
    <t>Caja del Seguro Social……………………………………............………………</t>
  </si>
  <si>
    <t>Municipios……………………………………………………………………………..............….</t>
  </si>
  <si>
    <t>Empresas Públicas………………………………................…………………………………………………</t>
  </si>
  <si>
    <t>No financieras…………………………………................………………………………….</t>
  </si>
  <si>
    <t>Empresa Metro de Panamá, S.A………………...............……………………….</t>
  </si>
  <si>
    <t>Zona Libre de Colón……………………………………………............………..</t>
  </si>
  <si>
    <t>Instituto Nacional de Cultura………………………….........…………………..</t>
  </si>
  <si>
    <t>Municipio de Colón………………………………...........………………………..</t>
  </si>
  <si>
    <t>Instituciones descentralizadas…………………...........…………………………...……………..</t>
  </si>
  <si>
    <t>Autoridad Nacional de Transparencia y Acceso a la Información.........….</t>
  </si>
  <si>
    <t>Secretaría Nacional de Niñez, Adolescencia y Familia….................……………</t>
  </si>
  <si>
    <t>Sistema Estatal de Radio y Televisión……………….............………………..</t>
  </si>
  <si>
    <t>Instituto Nacional de Cultura……………............………………………………..</t>
  </si>
  <si>
    <t>Seguridad Social……………………………............………………………………….</t>
  </si>
  <si>
    <t>Caja del Seguro Social………………………..........……………………………</t>
  </si>
  <si>
    <t>Municipios………………………………………………………............……………………….</t>
  </si>
  <si>
    <t>Municipio de Colón………………………………………………….........……..</t>
  </si>
  <si>
    <t>Empresas Públicas……………………………………...............……………………………………………</t>
  </si>
  <si>
    <t>No financieras………………………………………….............………………………….</t>
  </si>
  <si>
    <t>Empresa Metro de Panamá, S.A……………………..................………………….</t>
  </si>
  <si>
    <t>Zona Libre de Colón…………………………................…………………………..</t>
  </si>
  <si>
    <t>Financieras………………………………..............………………………………………………………….</t>
  </si>
  <si>
    <t xml:space="preserve"> - Cantidad nula o cero.</t>
  </si>
  <si>
    <t>Instituto Nacional de Cultura……………………………………............………..</t>
  </si>
  <si>
    <t>Universidad Especializada de Las Américas………………………………</t>
  </si>
  <si>
    <t>Hombres.......................................................</t>
  </si>
  <si>
    <t>Mujeres..........................................................</t>
  </si>
  <si>
    <t>TOTAL.......................................................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</si>
</sst>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 applyFont="1"/>
    <xf numFmtId="0" fontId="1" fillId="0" borderId="0" xfId="1" applyFont="1" applyFill="1"/>
    <xf numFmtId="3" fontId="1" fillId="0" borderId="0" xfId="1" applyNumberFormat="1" applyFont="1"/>
    <xf numFmtId="0" fontId="1" fillId="0" borderId="1" xfId="1" applyFont="1" applyBorder="1"/>
    <xf numFmtId="0" fontId="1" fillId="0" borderId="9" xfId="1" applyFont="1" applyBorder="1"/>
    <xf numFmtId="0" fontId="1" fillId="0" borderId="3" xfId="1" applyFont="1" applyBorder="1"/>
    <xf numFmtId="3" fontId="1" fillId="0" borderId="10" xfId="1" applyNumberFormat="1" applyFont="1" applyBorder="1" applyAlignment="1">
      <alignment horizontal="center" vertical="center" wrapText="1"/>
    </xf>
    <xf numFmtId="0" fontId="1" fillId="2" borderId="0" xfId="1" applyFont="1" applyFill="1" applyBorder="1"/>
    <xf numFmtId="3" fontId="2" fillId="0" borderId="11" xfId="1" applyNumberFormat="1" applyFont="1" applyBorder="1"/>
    <xf numFmtId="0" fontId="2" fillId="0" borderId="0" xfId="1" applyFont="1"/>
    <xf numFmtId="0" fontId="1" fillId="0" borderId="6" xfId="1" applyFont="1" applyBorder="1"/>
    <xf numFmtId="3" fontId="1" fillId="0" borderId="11" xfId="1" applyNumberFormat="1" applyFont="1" applyBorder="1"/>
    <xf numFmtId="0" fontId="2" fillId="0" borderId="0" xfId="1" applyFont="1" applyFill="1"/>
    <xf numFmtId="0" fontId="2" fillId="2" borderId="0" xfId="1" applyFont="1" applyFill="1" applyBorder="1"/>
    <xf numFmtId="164" fontId="1" fillId="0" borderId="11" xfId="1" applyNumberFormat="1" applyFont="1" applyBorder="1"/>
    <xf numFmtId="0" fontId="1" fillId="0" borderId="5" xfId="1" applyFont="1" applyFill="1" applyBorder="1"/>
    <xf numFmtId="164" fontId="2" fillId="0" borderId="11" xfId="1" applyNumberFormat="1" applyFont="1" applyBorder="1"/>
    <xf numFmtId="0" fontId="1" fillId="0" borderId="0" xfId="1" applyFont="1" applyBorder="1"/>
    <xf numFmtId="0" fontId="2" fillId="0" borderId="0" xfId="1" applyFont="1" applyBorder="1"/>
    <xf numFmtId="0" fontId="1" fillId="0" borderId="0" xfId="1" applyFont="1" applyFill="1" applyBorder="1"/>
    <xf numFmtId="3" fontId="1" fillId="0" borderId="0" xfId="1" applyNumberFormat="1" applyFont="1" applyBorder="1"/>
    <xf numFmtId="164" fontId="1" fillId="0" borderId="0" xfId="1" applyNumberFormat="1" applyFont="1" applyBorder="1"/>
    <xf numFmtId="0" fontId="1" fillId="0" borderId="8" xfId="1" applyFont="1" applyBorder="1"/>
    <xf numFmtId="3" fontId="1" fillId="0" borderId="12" xfId="1" applyNumberFormat="1" applyFont="1" applyBorder="1"/>
    <xf numFmtId="0" fontId="1" fillId="0" borderId="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indent="1"/>
    </xf>
    <xf numFmtId="0" fontId="1" fillId="0" borderId="5" xfId="1" applyFont="1" applyBorder="1"/>
    <xf numFmtId="0" fontId="1" fillId="0" borderId="1" xfId="1" applyFont="1" applyFill="1" applyBorder="1"/>
    <xf numFmtId="0" fontId="4" fillId="0" borderId="6" xfId="1" applyFont="1" applyFill="1" applyBorder="1" applyAlignment="1"/>
    <xf numFmtId="3" fontId="2" fillId="0" borderId="0" xfId="1" applyNumberFormat="1" applyFont="1"/>
    <xf numFmtId="0" fontId="2" fillId="0" borderId="0" xfId="1" applyFont="1" applyAlignment="1">
      <alignment horizontal="right"/>
    </xf>
    <xf numFmtId="0" fontId="2" fillId="0" borderId="1" xfId="1" applyFont="1" applyBorder="1"/>
    <xf numFmtId="0" fontId="2" fillId="0" borderId="6" xfId="1" applyFont="1" applyFill="1" applyBorder="1"/>
    <xf numFmtId="0" fontId="1" fillId="0" borderId="6" xfId="1" applyFont="1" applyFill="1" applyBorder="1" applyAlignment="1">
      <alignment horizontal="left"/>
    </xf>
    <xf numFmtId="0" fontId="1" fillId="0" borderId="5" xfId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3" fontId="2" fillId="3" borderId="4" xfId="1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right"/>
    </xf>
    <xf numFmtId="0" fontId="2" fillId="0" borderId="5" xfId="1" applyFont="1" applyFill="1" applyBorder="1" applyAlignment="1">
      <alignment horizontal="right"/>
    </xf>
    <xf numFmtId="0" fontId="1" fillId="0" borderId="6" xfId="1" applyFont="1" applyFill="1" applyBorder="1" applyAlignment="1">
      <alignment horizontal="left"/>
    </xf>
    <xf numFmtId="0" fontId="1" fillId="0" borderId="5" xfId="1" applyFont="1" applyFill="1" applyBorder="1" applyAlignment="1">
      <alignment horizontal="left"/>
    </xf>
    <xf numFmtId="0" fontId="2" fillId="3" borderId="2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3" fontId="2" fillId="3" borderId="4" xfId="1" applyNumberFormat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right"/>
    </xf>
    <xf numFmtId="0" fontId="2" fillId="0" borderId="5" xfId="1" applyFont="1" applyBorder="1" applyAlignment="1">
      <alignment horizontal="right"/>
    </xf>
    <xf numFmtId="3" fontId="2" fillId="2" borderId="11" xfId="1" applyNumberFormat="1" applyFont="1" applyFill="1" applyBorder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293"/>
  <sheetViews>
    <sheetView tabSelected="1" topLeftCell="D178" zoomScaleNormal="100" workbookViewId="0">
      <selection activeCell="D198" sqref="D198:O198"/>
    </sheetView>
  </sheetViews>
  <sheetFormatPr baseColWidth="10" defaultRowHeight="12.75" x14ac:dyDescent="0.2"/>
  <cols>
    <col min="1" max="1" width="5.7109375" style="1" customWidth="1"/>
    <col min="2" max="2" width="2.85546875" style="1" customWidth="1"/>
    <col min="3" max="3" width="54.7109375" style="2" customWidth="1"/>
    <col min="4" max="15" width="13.5703125" style="3" customWidth="1"/>
    <col min="16" max="16" width="5.28515625" style="1" customWidth="1"/>
    <col min="17" max="16384" width="11.42578125" style="1"/>
  </cols>
  <sheetData>
    <row r="1" spans="1:16" x14ac:dyDescent="0.2">
      <c r="A1" s="10" t="s">
        <v>83</v>
      </c>
      <c r="B1" s="10"/>
      <c r="C1" s="13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 t="s">
        <v>83</v>
      </c>
    </row>
    <row r="2" spans="1:16" x14ac:dyDescent="0.2">
      <c r="A2" s="10" t="s">
        <v>0</v>
      </c>
      <c r="B2" s="10"/>
      <c r="C2" s="13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 t="s">
        <v>0</v>
      </c>
    </row>
    <row r="3" spans="1:16" x14ac:dyDescent="0.2">
      <c r="A3" s="10" t="s">
        <v>1</v>
      </c>
      <c r="B3" s="10"/>
      <c r="C3" s="13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 t="s">
        <v>1</v>
      </c>
    </row>
    <row r="4" spans="1:16" x14ac:dyDescent="0.2">
      <c r="A4" s="10"/>
      <c r="B4" s="10"/>
      <c r="C4" s="13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2"/>
    </row>
    <row r="5" spans="1:16" ht="12.75" customHeight="1" x14ac:dyDescent="0.2">
      <c r="A5" s="42" t="s">
        <v>2</v>
      </c>
      <c r="B5" s="45" t="s">
        <v>3</v>
      </c>
      <c r="C5" s="42"/>
      <c r="D5" s="48" t="s">
        <v>84</v>
      </c>
      <c r="E5" s="48"/>
      <c r="F5" s="48"/>
      <c r="G5" s="48"/>
      <c r="H5" s="48" t="s">
        <v>84</v>
      </c>
      <c r="I5" s="48"/>
      <c r="J5" s="48"/>
      <c r="K5" s="48"/>
      <c r="L5" s="48"/>
      <c r="M5" s="48"/>
      <c r="N5" s="48"/>
      <c r="O5" s="48"/>
      <c r="P5" s="45" t="s">
        <v>2</v>
      </c>
    </row>
    <row r="6" spans="1:16" ht="12.75" customHeight="1" x14ac:dyDescent="0.2">
      <c r="A6" s="43"/>
      <c r="B6" s="46"/>
      <c r="C6" s="43"/>
      <c r="D6" s="48" t="s">
        <v>4</v>
      </c>
      <c r="E6" s="48" t="s">
        <v>5</v>
      </c>
      <c r="F6" s="48"/>
      <c r="G6" s="48"/>
      <c r="H6" s="48" t="s">
        <v>5</v>
      </c>
      <c r="I6" s="48"/>
      <c r="J6" s="48"/>
      <c r="K6" s="48"/>
      <c r="L6" s="48"/>
      <c r="M6" s="48"/>
      <c r="N6" s="48"/>
      <c r="O6" s="48"/>
      <c r="P6" s="46"/>
    </row>
    <row r="7" spans="1:16" ht="25.5" x14ac:dyDescent="0.2">
      <c r="A7" s="44"/>
      <c r="B7" s="47"/>
      <c r="C7" s="44"/>
      <c r="D7" s="48"/>
      <c r="E7" s="37" t="s">
        <v>6</v>
      </c>
      <c r="F7" s="37" t="s">
        <v>7</v>
      </c>
      <c r="G7" s="37" t="s">
        <v>8</v>
      </c>
      <c r="H7" s="37" t="s">
        <v>9</v>
      </c>
      <c r="I7" s="37" t="s">
        <v>10</v>
      </c>
      <c r="J7" s="37" t="s">
        <v>11</v>
      </c>
      <c r="K7" s="37" t="s">
        <v>12</v>
      </c>
      <c r="L7" s="37" t="s">
        <v>13</v>
      </c>
      <c r="M7" s="37" t="s">
        <v>14</v>
      </c>
      <c r="N7" s="37" t="s">
        <v>15</v>
      </c>
      <c r="O7" s="37" t="s">
        <v>16</v>
      </c>
      <c r="P7" s="47"/>
    </row>
    <row r="8" spans="1:16" x14ac:dyDescent="0.2">
      <c r="A8" s="5"/>
      <c r="B8" s="6"/>
      <c r="C8" s="25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</row>
    <row r="9" spans="1:16" s="10" customFormat="1" x14ac:dyDescent="0.2">
      <c r="A9" s="8">
        <v>1</v>
      </c>
      <c r="B9" s="49" t="s">
        <v>133</v>
      </c>
      <c r="C9" s="50"/>
      <c r="D9" s="9">
        <f t="shared" ref="D9:O9" si="0">+D11+D56+D60+D73</f>
        <v>179802870.44999996</v>
      </c>
      <c r="E9" s="9">
        <f t="shared" si="0"/>
        <v>120439.47999999988</v>
      </c>
      <c r="F9" s="9">
        <f t="shared" si="0"/>
        <v>221726.43999999997</v>
      </c>
      <c r="G9" s="9">
        <f t="shared" si="0"/>
        <v>247180.02000000002</v>
      </c>
      <c r="H9" s="9">
        <f t="shared" si="0"/>
        <v>2585660.0100000002</v>
      </c>
      <c r="I9" s="9">
        <f t="shared" si="0"/>
        <v>12421047.689999998</v>
      </c>
      <c r="J9" s="9">
        <f t="shared" si="0"/>
        <v>8019111.46</v>
      </c>
      <c r="K9" s="9">
        <f t="shared" si="0"/>
        <v>8285823</v>
      </c>
      <c r="L9" s="9">
        <f t="shared" si="0"/>
        <v>6607747.8399999999</v>
      </c>
      <c r="M9" s="9">
        <f t="shared" si="0"/>
        <v>29453559.039999977</v>
      </c>
      <c r="N9" s="9">
        <f t="shared" si="0"/>
        <v>23690686.930000015</v>
      </c>
      <c r="O9" s="9">
        <f t="shared" si="0"/>
        <v>88149888.539999977</v>
      </c>
      <c r="P9" s="8">
        <v>1</v>
      </c>
    </row>
    <row r="10" spans="1:16" x14ac:dyDescent="0.2">
      <c r="A10" s="8"/>
      <c r="B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8"/>
    </row>
    <row r="11" spans="1:16" s="10" customFormat="1" x14ac:dyDescent="0.2">
      <c r="A11" s="8">
        <v>2</v>
      </c>
      <c r="B11" s="29" t="s">
        <v>85</v>
      </c>
      <c r="C11" s="13"/>
      <c r="D11" s="9">
        <v>52542298.519999914</v>
      </c>
      <c r="E11" s="9">
        <v>49660.38</v>
      </c>
      <c r="F11" s="9">
        <v>121657.57999999999</v>
      </c>
      <c r="G11" s="9">
        <v>94923.450000000012</v>
      </c>
      <c r="H11" s="9">
        <v>226587.40000000002</v>
      </c>
      <c r="I11" s="9">
        <v>4987267.0599999996</v>
      </c>
      <c r="J11" s="9">
        <v>2828155.24</v>
      </c>
      <c r="K11" s="9">
        <v>3297432.0600000005</v>
      </c>
      <c r="L11" s="9">
        <v>2553099.3900000006</v>
      </c>
      <c r="M11" s="9">
        <v>10482881.449999975</v>
      </c>
      <c r="N11" s="9">
        <v>6786394.5299999993</v>
      </c>
      <c r="O11" s="9">
        <v>21114239.979999941</v>
      </c>
      <c r="P11" s="8">
        <v>2</v>
      </c>
    </row>
    <row r="12" spans="1:16" x14ac:dyDescent="0.2">
      <c r="A12" s="14"/>
      <c r="B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4"/>
    </row>
    <row r="13" spans="1:16" x14ac:dyDescent="0.2">
      <c r="A13" s="8">
        <v>3</v>
      </c>
      <c r="B13" s="11"/>
      <c r="C13" s="2" t="s">
        <v>17</v>
      </c>
      <c r="D13" s="12">
        <v>1364734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2">
        <v>720664</v>
      </c>
      <c r="K13" s="12">
        <v>279546</v>
      </c>
      <c r="L13" s="12">
        <v>34775</v>
      </c>
      <c r="M13" s="12">
        <v>139895</v>
      </c>
      <c r="N13" s="12">
        <v>65475</v>
      </c>
      <c r="O13" s="12">
        <v>124379</v>
      </c>
      <c r="P13" s="8">
        <v>3</v>
      </c>
    </row>
    <row r="14" spans="1:16" x14ac:dyDescent="0.2">
      <c r="A14" s="8">
        <v>4</v>
      </c>
      <c r="B14" s="11"/>
      <c r="C14" s="2" t="s">
        <v>18</v>
      </c>
      <c r="D14" s="12">
        <v>245071</v>
      </c>
      <c r="E14" s="15">
        <v>0</v>
      </c>
      <c r="F14" s="15">
        <v>0</v>
      </c>
      <c r="G14" s="15">
        <v>0</v>
      </c>
      <c r="H14" s="12">
        <v>1038</v>
      </c>
      <c r="I14" s="12">
        <v>28355</v>
      </c>
      <c r="J14" s="12">
        <v>16500</v>
      </c>
      <c r="K14" s="12">
        <v>12225</v>
      </c>
      <c r="L14" s="12">
        <v>13520</v>
      </c>
      <c r="M14" s="12">
        <v>36800</v>
      </c>
      <c r="N14" s="12">
        <v>50333</v>
      </c>
      <c r="O14" s="12">
        <v>86300</v>
      </c>
      <c r="P14" s="8">
        <v>4</v>
      </c>
    </row>
    <row r="15" spans="1:16" x14ac:dyDescent="0.2">
      <c r="A15" s="8">
        <v>5</v>
      </c>
      <c r="B15" s="11"/>
      <c r="C15" s="2" t="s">
        <v>19</v>
      </c>
      <c r="D15" s="12">
        <v>402433</v>
      </c>
      <c r="E15" s="15">
        <v>0</v>
      </c>
      <c r="F15" s="15">
        <v>0</v>
      </c>
      <c r="G15" s="15">
        <v>0</v>
      </c>
      <c r="H15" s="15">
        <v>0</v>
      </c>
      <c r="I15" s="12">
        <v>59781</v>
      </c>
      <c r="J15" s="12">
        <v>50910</v>
      </c>
      <c r="K15" s="12">
        <v>30790</v>
      </c>
      <c r="L15" s="12">
        <v>20120</v>
      </c>
      <c r="M15" s="12">
        <v>73488</v>
      </c>
      <c r="N15" s="12">
        <v>63011</v>
      </c>
      <c r="O15" s="12">
        <v>104333</v>
      </c>
      <c r="P15" s="8">
        <v>5</v>
      </c>
    </row>
    <row r="16" spans="1:16" x14ac:dyDescent="0.2">
      <c r="A16" s="8">
        <v>6</v>
      </c>
      <c r="B16" s="11"/>
      <c r="C16" s="2" t="s">
        <v>20</v>
      </c>
      <c r="D16" s="12"/>
      <c r="E16" s="15"/>
      <c r="F16" s="15"/>
      <c r="G16" s="15"/>
      <c r="H16" s="15"/>
      <c r="I16" s="12"/>
      <c r="J16" s="12"/>
      <c r="K16" s="12"/>
      <c r="L16" s="12"/>
      <c r="M16" s="12"/>
      <c r="N16" s="12"/>
      <c r="O16" s="12"/>
      <c r="P16" s="8"/>
    </row>
    <row r="17" spans="1:16" x14ac:dyDescent="0.2">
      <c r="A17" s="8"/>
      <c r="B17" s="11"/>
      <c r="C17" s="2" t="s">
        <v>21</v>
      </c>
      <c r="D17" s="12">
        <v>476680</v>
      </c>
      <c r="E17" s="15">
        <v>0</v>
      </c>
      <c r="F17" s="15">
        <v>0</v>
      </c>
      <c r="G17" s="15">
        <v>0</v>
      </c>
      <c r="H17" s="15">
        <v>0</v>
      </c>
      <c r="I17" s="12">
        <v>146640</v>
      </c>
      <c r="J17" s="12">
        <v>38564</v>
      </c>
      <c r="K17" s="12">
        <v>39951</v>
      </c>
      <c r="L17" s="12">
        <v>11000</v>
      </c>
      <c r="M17" s="12">
        <v>99550</v>
      </c>
      <c r="N17" s="12">
        <v>51400</v>
      </c>
      <c r="O17" s="12">
        <v>89575</v>
      </c>
      <c r="P17" s="8">
        <v>6</v>
      </c>
    </row>
    <row r="18" spans="1:16" x14ac:dyDescent="0.2">
      <c r="A18" s="8">
        <v>7</v>
      </c>
      <c r="B18" s="11"/>
      <c r="C18" s="2" t="s">
        <v>22</v>
      </c>
      <c r="D18" s="12">
        <v>396776</v>
      </c>
      <c r="E18" s="15">
        <v>0</v>
      </c>
      <c r="F18" s="15">
        <v>0</v>
      </c>
      <c r="G18" s="15">
        <v>0</v>
      </c>
      <c r="H18" s="15">
        <v>0</v>
      </c>
      <c r="I18" s="12">
        <v>53750</v>
      </c>
      <c r="J18" s="12">
        <v>44900</v>
      </c>
      <c r="K18" s="12">
        <v>38230</v>
      </c>
      <c r="L18" s="12">
        <v>22600</v>
      </c>
      <c r="M18" s="12">
        <v>67486</v>
      </c>
      <c r="N18" s="12">
        <v>39850</v>
      </c>
      <c r="O18" s="12">
        <v>129960</v>
      </c>
      <c r="P18" s="8">
        <v>7</v>
      </c>
    </row>
    <row r="19" spans="1:16" x14ac:dyDescent="0.2">
      <c r="A19" s="8">
        <f>1+A18</f>
        <v>8</v>
      </c>
      <c r="B19" s="11"/>
      <c r="C19" s="2" t="s">
        <v>23</v>
      </c>
      <c r="D19" s="12">
        <v>1089837.8799999999</v>
      </c>
      <c r="E19" s="15">
        <v>0</v>
      </c>
      <c r="F19" s="15">
        <v>0</v>
      </c>
      <c r="G19" s="12">
        <v>400</v>
      </c>
      <c r="H19" s="12">
        <v>2000</v>
      </c>
      <c r="I19" s="12">
        <v>580592.88</v>
      </c>
      <c r="J19" s="12">
        <v>55622</v>
      </c>
      <c r="K19" s="12">
        <v>103842</v>
      </c>
      <c r="L19" s="12">
        <v>34907</v>
      </c>
      <c r="M19" s="12">
        <v>87943</v>
      </c>
      <c r="N19" s="12">
        <v>54457</v>
      </c>
      <c r="O19" s="12">
        <v>170074</v>
      </c>
      <c r="P19" s="8">
        <f>1+P18</f>
        <v>8</v>
      </c>
    </row>
    <row r="20" spans="1:16" x14ac:dyDescent="0.2">
      <c r="A20" s="8">
        <f t="shared" ref="A20:A35" si="1">1+A19</f>
        <v>9</v>
      </c>
      <c r="B20" s="11"/>
      <c r="C20" s="2" t="s">
        <v>24</v>
      </c>
      <c r="D20" s="12">
        <v>757800</v>
      </c>
      <c r="E20" s="15">
        <v>0</v>
      </c>
      <c r="F20" s="15">
        <v>0</v>
      </c>
      <c r="G20" s="15">
        <v>0</v>
      </c>
      <c r="H20" s="15">
        <v>0</v>
      </c>
      <c r="I20" s="12">
        <v>6075</v>
      </c>
      <c r="J20" s="12">
        <v>14000</v>
      </c>
      <c r="K20" s="12">
        <v>11200</v>
      </c>
      <c r="L20" s="12">
        <v>40675</v>
      </c>
      <c r="M20" s="12">
        <v>139600</v>
      </c>
      <c r="N20" s="12">
        <v>203425</v>
      </c>
      <c r="O20" s="12">
        <v>342825</v>
      </c>
      <c r="P20" s="8">
        <f t="shared" ref="P20:P34" si="2">1+P19</f>
        <v>9</v>
      </c>
    </row>
    <row r="21" spans="1:16" x14ac:dyDescent="0.2">
      <c r="A21" s="8">
        <f t="shared" si="1"/>
        <v>10</v>
      </c>
      <c r="B21" s="11"/>
      <c r="C21" s="2" t="s">
        <v>25</v>
      </c>
      <c r="D21" s="12">
        <v>121558</v>
      </c>
      <c r="E21" s="15">
        <v>0</v>
      </c>
      <c r="F21" s="15">
        <v>0</v>
      </c>
      <c r="G21" s="15">
        <v>0</v>
      </c>
      <c r="H21" s="15">
        <v>0</v>
      </c>
      <c r="I21" s="12">
        <v>40875</v>
      </c>
      <c r="J21" s="12">
        <v>9125</v>
      </c>
      <c r="K21" s="12">
        <v>5750</v>
      </c>
      <c r="L21" s="12">
        <v>1800</v>
      </c>
      <c r="M21" s="12">
        <v>23158</v>
      </c>
      <c r="N21" s="12">
        <v>4550</v>
      </c>
      <c r="O21" s="12">
        <v>36300</v>
      </c>
      <c r="P21" s="8">
        <f t="shared" si="2"/>
        <v>10</v>
      </c>
    </row>
    <row r="22" spans="1:16" x14ac:dyDescent="0.2">
      <c r="A22" s="8">
        <f t="shared" si="1"/>
        <v>11</v>
      </c>
      <c r="B22" s="11"/>
      <c r="C22" s="2" t="s">
        <v>26</v>
      </c>
      <c r="D22" s="12">
        <v>787998</v>
      </c>
      <c r="E22" s="15">
        <v>0</v>
      </c>
      <c r="F22" s="15">
        <v>0</v>
      </c>
      <c r="G22" s="15">
        <v>0</v>
      </c>
      <c r="H22" s="15">
        <v>0</v>
      </c>
      <c r="I22" s="12">
        <v>123275</v>
      </c>
      <c r="J22" s="12">
        <v>161420</v>
      </c>
      <c r="K22" s="12">
        <v>61100</v>
      </c>
      <c r="L22" s="12">
        <v>42485</v>
      </c>
      <c r="M22" s="12">
        <v>180968</v>
      </c>
      <c r="N22" s="12">
        <v>91375</v>
      </c>
      <c r="O22" s="12">
        <v>127375</v>
      </c>
      <c r="P22" s="8">
        <f t="shared" si="2"/>
        <v>11</v>
      </c>
    </row>
    <row r="23" spans="1:16" x14ac:dyDescent="0.2">
      <c r="A23" s="8">
        <f t="shared" si="1"/>
        <v>12</v>
      </c>
      <c r="B23" s="11"/>
      <c r="C23" s="2" t="s">
        <v>86</v>
      </c>
      <c r="D23" s="12">
        <v>69620</v>
      </c>
      <c r="E23" s="15">
        <v>0</v>
      </c>
      <c r="F23" s="15">
        <v>0</v>
      </c>
      <c r="G23" s="15">
        <v>0</v>
      </c>
      <c r="H23" s="15">
        <v>0</v>
      </c>
      <c r="I23" s="12">
        <v>1200</v>
      </c>
      <c r="J23" s="12">
        <v>2150</v>
      </c>
      <c r="K23" s="12">
        <v>3200</v>
      </c>
      <c r="L23" s="12">
        <v>970</v>
      </c>
      <c r="M23" s="12">
        <v>10700</v>
      </c>
      <c r="N23" s="12">
        <v>14350</v>
      </c>
      <c r="O23" s="12">
        <v>37050</v>
      </c>
      <c r="P23" s="8">
        <f t="shared" si="2"/>
        <v>12</v>
      </c>
    </row>
    <row r="24" spans="1:16" x14ac:dyDescent="0.2">
      <c r="A24" s="8">
        <f t="shared" si="1"/>
        <v>13</v>
      </c>
      <c r="B24" s="11"/>
      <c r="C24" s="2" t="s">
        <v>27</v>
      </c>
      <c r="D24" s="12">
        <v>248600</v>
      </c>
      <c r="E24" s="15">
        <v>0</v>
      </c>
      <c r="F24" s="15">
        <v>0</v>
      </c>
      <c r="G24" s="15">
        <v>0</v>
      </c>
      <c r="H24" s="15">
        <v>0</v>
      </c>
      <c r="I24" s="12">
        <v>650</v>
      </c>
      <c r="J24" s="12">
        <v>6400</v>
      </c>
      <c r="K24" s="12">
        <v>3200</v>
      </c>
      <c r="L24" s="12">
        <v>2700</v>
      </c>
      <c r="M24" s="12">
        <v>28700</v>
      </c>
      <c r="N24" s="12">
        <v>45350</v>
      </c>
      <c r="O24" s="12">
        <v>161600</v>
      </c>
      <c r="P24" s="8">
        <f t="shared" si="2"/>
        <v>13</v>
      </c>
    </row>
    <row r="25" spans="1:16" x14ac:dyDescent="0.2">
      <c r="A25" s="8">
        <f t="shared" si="1"/>
        <v>14</v>
      </c>
      <c r="B25" s="11"/>
      <c r="C25" s="2" t="s">
        <v>28</v>
      </c>
      <c r="D25" s="12">
        <v>382902.92</v>
      </c>
      <c r="E25" s="15">
        <v>0</v>
      </c>
      <c r="F25" s="15">
        <v>0</v>
      </c>
      <c r="G25" s="15">
        <v>0</v>
      </c>
      <c r="H25" s="12">
        <v>6336</v>
      </c>
      <c r="I25" s="12">
        <v>41580</v>
      </c>
      <c r="J25" s="12">
        <v>16575</v>
      </c>
      <c r="K25" s="12">
        <v>16268</v>
      </c>
      <c r="L25" s="12">
        <v>2815</v>
      </c>
      <c r="M25" s="12">
        <v>119880</v>
      </c>
      <c r="N25" s="12">
        <v>40946.879999999997</v>
      </c>
      <c r="O25" s="12">
        <v>138502.03999999998</v>
      </c>
      <c r="P25" s="8">
        <f t="shared" si="2"/>
        <v>14</v>
      </c>
    </row>
    <row r="26" spans="1:16" x14ac:dyDescent="0.2">
      <c r="A26" s="8">
        <f t="shared" si="1"/>
        <v>15</v>
      </c>
      <c r="B26" s="11"/>
      <c r="C26" s="2" t="s">
        <v>29</v>
      </c>
      <c r="D26" s="12">
        <v>54250</v>
      </c>
      <c r="E26" s="15">
        <v>0</v>
      </c>
      <c r="F26" s="15">
        <v>0</v>
      </c>
      <c r="G26" s="15">
        <v>0</v>
      </c>
      <c r="H26" s="15">
        <v>0</v>
      </c>
      <c r="I26" s="12">
        <v>650</v>
      </c>
      <c r="J26" s="12">
        <v>2800</v>
      </c>
      <c r="K26" s="12">
        <v>2450</v>
      </c>
      <c r="L26" s="12">
        <v>900</v>
      </c>
      <c r="M26" s="12">
        <v>7100</v>
      </c>
      <c r="N26" s="12">
        <v>12850</v>
      </c>
      <c r="O26" s="12">
        <v>27500</v>
      </c>
      <c r="P26" s="8">
        <f t="shared" si="2"/>
        <v>15</v>
      </c>
    </row>
    <row r="27" spans="1:16" x14ac:dyDescent="0.2">
      <c r="A27" s="8">
        <f t="shared" si="1"/>
        <v>16</v>
      </c>
      <c r="B27" s="11"/>
      <c r="C27" s="2" t="s">
        <v>30</v>
      </c>
      <c r="D27" s="12">
        <v>2043684.9699999955</v>
      </c>
      <c r="E27" s="15">
        <v>0</v>
      </c>
      <c r="F27" s="15">
        <v>0</v>
      </c>
      <c r="G27" s="15">
        <v>0</v>
      </c>
      <c r="H27" s="15">
        <v>0</v>
      </c>
      <c r="I27" s="12">
        <v>155336.76</v>
      </c>
      <c r="J27" s="12">
        <v>84521.720000000016</v>
      </c>
      <c r="K27" s="12">
        <v>472426.43999999959</v>
      </c>
      <c r="L27" s="12">
        <v>345922.22999999899</v>
      </c>
      <c r="M27" s="12">
        <v>628990.65999999677</v>
      </c>
      <c r="N27" s="12">
        <v>193959.51999999996</v>
      </c>
      <c r="O27" s="12">
        <v>162527.64000000004</v>
      </c>
      <c r="P27" s="8">
        <f t="shared" si="2"/>
        <v>16</v>
      </c>
    </row>
    <row r="28" spans="1:16" x14ac:dyDescent="0.2">
      <c r="A28" s="8">
        <f t="shared" si="1"/>
        <v>17</v>
      </c>
      <c r="B28" s="11"/>
      <c r="C28" s="2" t="s">
        <v>31</v>
      </c>
      <c r="D28" s="12">
        <v>169350</v>
      </c>
      <c r="E28" s="15">
        <v>0</v>
      </c>
      <c r="F28" s="15">
        <v>0</v>
      </c>
      <c r="G28" s="15">
        <v>0</v>
      </c>
      <c r="H28" s="15">
        <v>0</v>
      </c>
      <c r="I28" s="12">
        <v>3900</v>
      </c>
      <c r="J28" s="12">
        <v>4900</v>
      </c>
      <c r="K28" s="12">
        <v>5675</v>
      </c>
      <c r="L28" s="12">
        <v>8150</v>
      </c>
      <c r="M28" s="12">
        <v>34550</v>
      </c>
      <c r="N28" s="12">
        <v>43125</v>
      </c>
      <c r="O28" s="12">
        <v>69050</v>
      </c>
      <c r="P28" s="8">
        <f t="shared" si="2"/>
        <v>17</v>
      </c>
    </row>
    <row r="29" spans="1:16" x14ac:dyDescent="0.2">
      <c r="A29" s="8">
        <f t="shared" si="1"/>
        <v>18</v>
      </c>
      <c r="B29" s="11"/>
      <c r="C29" s="2" t="s">
        <v>32</v>
      </c>
      <c r="D29" s="12">
        <v>3264657.65</v>
      </c>
      <c r="E29" s="12">
        <v>220</v>
      </c>
      <c r="F29" s="12">
        <v>1420</v>
      </c>
      <c r="G29" s="12">
        <v>1760</v>
      </c>
      <c r="H29" s="12">
        <v>1104.54</v>
      </c>
      <c r="I29" s="12">
        <v>157249</v>
      </c>
      <c r="J29" s="12">
        <v>66790</v>
      </c>
      <c r="K29" s="12">
        <v>157504.29999999999</v>
      </c>
      <c r="L29" s="12">
        <v>120337</v>
      </c>
      <c r="M29" s="12">
        <v>693308.96</v>
      </c>
      <c r="N29" s="12">
        <v>334560.66000000003</v>
      </c>
      <c r="O29" s="12">
        <v>1730403.19</v>
      </c>
      <c r="P29" s="8">
        <f t="shared" si="2"/>
        <v>18</v>
      </c>
    </row>
    <row r="30" spans="1:16" x14ac:dyDescent="0.2">
      <c r="A30" s="8">
        <f t="shared" si="1"/>
        <v>19</v>
      </c>
      <c r="B30" s="11"/>
      <c r="C30" s="2" t="s">
        <v>33</v>
      </c>
      <c r="D30" s="12">
        <v>2526235.7200000007</v>
      </c>
      <c r="E30" s="15">
        <v>0</v>
      </c>
      <c r="F30" s="15">
        <v>0</v>
      </c>
      <c r="G30" s="15">
        <v>0</v>
      </c>
      <c r="H30" s="15">
        <v>0</v>
      </c>
      <c r="I30" s="12">
        <v>181136.72999999998</v>
      </c>
      <c r="J30" s="12">
        <v>23100.5</v>
      </c>
      <c r="K30" s="12">
        <v>94747.6</v>
      </c>
      <c r="L30" s="12">
        <v>90711.46</v>
      </c>
      <c r="M30" s="12">
        <v>597990.02000000014</v>
      </c>
      <c r="N30" s="12">
        <v>369162.23000000004</v>
      </c>
      <c r="O30" s="12">
        <v>1169387.1800000009</v>
      </c>
      <c r="P30" s="8">
        <f t="shared" si="2"/>
        <v>19</v>
      </c>
    </row>
    <row r="31" spans="1:16" x14ac:dyDescent="0.2">
      <c r="A31" s="8">
        <f t="shared" si="1"/>
        <v>20</v>
      </c>
      <c r="B31" s="11"/>
      <c r="C31" s="2" t="s">
        <v>34</v>
      </c>
      <c r="D31" s="12">
        <v>5185995.7599999961</v>
      </c>
      <c r="E31" s="15">
        <v>0</v>
      </c>
      <c r="F31" s="15">
        <v>0</v>
      </c>
      <c r="G31" s="15">
        <v>0</v>
      </c>
      <c r="H31" s="12">
        <v>565</v>
      </c>
      <c r="I31" s="12">
        <v>98604.690000000031</v>
      </c>
      <c r="J31" s="12">
        <v>70118.429999999993</v>
      </c>
      <c r="K31" s="12">
        <v>267515.31999999977</v>
      </c>
      <c r="L31" s="12">
        <v>220026.98000000021</v>
      </c>
      <c r="M31" s="12">
        <v>1073076.2899999993</v>
      </c>
      <c r="N31" s="12">
        <v>639241.00999999978</v>
      </c>
      <c r="O31" s="12">
        <v>2816848.0399999963</v>
      </c>
      <c r="P31" s="8">
        <f t="shared" si="2"/>
        <v>20</v>
      </c>
    </row>
    <row r="32" spans="1:16" x14ac:dyDescent="0.2">
      <c r="A32" s="8">
        <f t="shared" si="1"/>
        <v>21</v>
      </c>
      <c r="B32" s="11"/>
      <c r="C32" s="2" t="s">
        <v>35</v>
      </c>
      <c r="D32" s="12">
        <v>566485.69999999995</v>
      </c>
      <c r="E32" s="12">
        <v>108</v>
      </c>
      <c r="F32" s="15">
        <v>0</v>
      </c>
      <c r="G32" s="15">
        <v>0</v>
      </c>
      <c r="H32" s="15">
        <v>0</v>
      </c>
      <c r="I32" s="12">
        <v>41010</v>
      </c>
      <c r="J32" s="12">
        <v>16290</v>
      </c>
      <c r="K32" s="12">
        <v>26309</v>
      </c>
      <c r="L32" s="12">
        <v>8441</v>
      </c>
      <c r="M32" s="12">
        <v>159338.5</v>
      </c>
      <c r="N32" s="12">
        <v>72374.36</v>
      </c>
      <c r="O32" s="12">
        <v>242614.84</v>
      </c>
      <c r="P32" s="8">
        <f t="shared" si="2"/>
        <v>21</v>
      </c>
    </row>
    <row r="33" spans="1:16" x14ac:dyDescent="0.2">
      <c r="A33" s="8">
        <f t="shared" si="1"/>
        <v>22</v>
      </c>
      <c r="B33" s="11"/>
      <c r="C33" s="2" t="s">
        <v>36</v>
      </c>
      <c r="D33" s="12">
        <v>657681</v>
      </c>
      <c r="E33" s="12">
        <v>70</v>
      </c>
      <c r="F33" s="15">
        <v>0</v>
      </c>
      <c r="G33" s="15">
        <v>0</v>
      </c>
      <c r="H33" s="15">
        <v>0</v>
      </c>
      <c r="I33" s="12">
        <v>137205</v>
      </c>
      <c r="J33" s="12">
        <v>10302</v>
      </c>
      <c r="K33" s="12">
        <v>14660</v>
      </c>
      <c r="L33" s="12">
        <v>6358</v>
      </c>
      <c r="M33" s="12">
        <v>97188</v>
      </c>
      <c r="N33" s="12">
        <v>25389</v>
      </c>
      <c r="O33" s="12">
        <v>366509</v>
      </c>
      <c r="P33" s="8">
        <f t="shared" si="2"/>
        <v>22</v>
      </c>
    </row>
    <row r="34" spans="1:16" x14ac:dyDescent="0.2">
      <c r="A34" s="8">
        <f t="shared" si="1"/>
        <v>23</v>
      </c>
      <c r="B34" s="11"/>
      <c r="C34" s="2" t="s">
        <v>129</v>
      </c>
      <c r="D34" s="12">
        <v>1092202.5</v>
      </c>
      <c r="E34" s="15">
        <v>0</v>
      </c>
      <c r="F34" s="15">
        <v>0</v>
      </c>
      <c r="G34" s="15">
        <v>0</v>
      </c>
      <c r="H34" s="15">
        <v>0</v>
      </c>
      <c r="I34" s="12">
        <v>262077</v>
      </c>
      <c r="J34" s="12">
        <v>58800</v>
      </c>
      <c r="K34" s="12">
        <v>52385</v>
      </c>
      <c r="L34" s="12">
        <v>15475</v>
      </c>
      <c r="M34" s="12">
        <v>394117.7</v>
      </c>
      <c r="N34" s="12">
        <v>117563.80000000002</v>
      </c>
      <c r="O34" s="12">
        <v>191784</v>
      </c>
      <c r="P34" s="8">
        <f t="shared" si="2"/>
        <v>23</v>
      </c>
    </row>
    <row r="35" spans="1:16" x14ac:dyDescent="0.2">
      <c r="A35" s="8">
        <f t="shared" si="1"/>
        <v>24</v>
      </c>
      <c r="B35" s="11"/>
      <c r="C35" s="2" t="s">
        <v>37</v>
      </c>
      <c r="D35" s="12"/>
      <c r="E35" s="15"/>
      <c r="F35" s="15"/>
      <c r="G35" s="15"/>
      <c r="H35" s="15"/>
      <c r="I35" s="12"/>
      <c r="J35" s="12"/>
      <c r="K35" s="12"/>
      <c r="L35" s="12"/>
      <c r="M35" s="12"/>
      <c r="N35" s="12"/>
      <c r="O35" s="12"/>
      <c r="P35" s="8"/>
    </row>
    <row r="36" spans="1:16" x14ac:dyDescent="0.2">
      <c r="A36" s="8"/>
      <c r="B36" s="11"/>
      <c r="C36" s="26" t="s">
        <v>38</v>
      </c>
      <c r="D36" s="12">
        <v>613248</v>
      </c>
      <c r="E36" s="15">
        <v>0</v>
      </c>
      <c r="F36" s="15">
        <v>0</v>
      </c>
      <c r="G36" s="15">
        <v>0</v>
      </c>
      <c r="H36" s="15">
        <v>0</v>
      </c>
      <c r="I36" s="12">
        <v>166025</v>
      </c>
      <c r="J36" s="12">
        <v>48615</v>
      </c>
      <c r="K36" s="12">
        <v>55755</v>
      </c>
      <c r="L36" s="12">
        <v>24580</v>
      </c>
      <c r="M36" s="12">
        <v>120623</v>
      </c>
      <c r="N36" s="12">
        <v>83900</v>
      </c>
      <c r="O36" s="12">
        <v>113750</v>
      </c>
      <c r="P36" s="8">
        <v>24</v>
      </c>
    </row>
    <row r="37" spans="1:16" x14ac:dyDescent="0.2">
      <c r="A37" s="8">
        <v>25</v>
      </c>
      <c r="B37" s="11"/>
      <c r="C37" s="2" t="s">
        <v>39</v>
      </c>
      <c r="D37" s="12">
        <v>181294</v>
      </c>
      <c r="E37" s="15">
        <v>0</v>
      </c>
      <c r="F37" s="15">
        <v>0</v>
      </c>
      <c r="G37" s="15">
        <v>0</v>
      </c>
      <c r="H37" s="15">
        <v>0</v>
      </c>
      <c r="I37" s="12">
        <v>19896</v>
      </c>
      <c r="J37" s="12">
        <v>23850</v>
      </c>
      <c r="K37" s="12">
        <v>9700</v>
      </c>
      <c r="L37" s="12">
        <v>2700</v>
      </c>
      <c r="M37" s="12">
        <v>69346</v>
      </c>
      <c r="N37" s="12">
        <v>14197</v>
      </c>
      <c r="O37" s="12">
        <v>41605</v>
      </c>
      <c r="P37" s="8">
        <v>25</v>
      </c>
    </row>
    <row r="38" spans="1:16" x14ac:dyDescent="0.2">
      <c r="A38" s="8">
        <v>26</v>
      </c>
      <c r="B38" s="11"/>
      <c r="C38" s="2" t="s">
        <v>40</v>
      </c>
      <c r="D38" s="12">
        <v>496903</v>
      </c>
      <c r="E38" s="15">
        <v>0</v>
      </c>
      <c r="F38" s="15">
        <v>0</v>
      </c>
      <c r="G38" s="15">
        <v>0</v>
      </c>
      <c r="H38" s="15">
        <v>0</v>
      </c>
      <c r="I38" s="12">
        <v>67653</v>
      </c>
      <c r="J38" s="12">
        <v>50154</v>
      </c>
      <c r="K38" s="12">
        <v>41797</v>
      </c>
      <c r="L38" s="12">
        <v>32355</v>
      </c>
      <c r="M38" s="12">
        <v>116978</v>
      </c>
      <c r="N38" s="12">
        <v>75616</v>
      </c>
      <c r="O38" s="12">
        <v>112350</v>
      </c>
      <c r="P38" s="8">
        <v>26</v>
      </c>
    </row>
    <row r="39" spans="1:16" x14ac:dyDescent="0.2">
      <c r="A39" s="8">
        <v>27</v>
      </c>
      <c r="B39" s="11"/>
      <c r="C39" s="2" t="s">
        <v>41</v>
      </c>
      <c r="D39" s="12">
        <v>586102</v>
      </c>
      <c r="E39" s="15">
        <v>0</v>
      </c>
      <c r="F39" s="15">
        <v>0</v>
      </c>
      <c r="G39" s="15">
        <v>0</v>
      </c>
      <c r="H39" s="12">
        <v>500</v>
      </c>
      <c r="I39" s="12">
        <v>275865</v>
      </c>
      <c r="J39" s="12">
        <v>47950</v>
      </c>
      <c r="K39" s="12">
        <v>40180</v>
      </c>
      <c r="L39" s="12">
        <v>7200</v>
      </c>
      <c r="M39" s="12">
        <v>68390</v>
      </c>
      <c r="N39" s="12">
        <v>40817</v>
      </c>
      <c r="O39" s="12">
        <v>105200</v>
      </c>
      <c r="P39" s="8">
        <v>27</v>
      </c>
    </row>
    <row r="40" spans="1:16" x14ac:dyDescent="0.2">
      <c r="A40" s="8">
        <v>28</v>
      </c>
      <c r="B40" s="11"/>
      <c r="C40" s="2" t="s">
        <v>42</v>
      </c>
      <c r="D40" s="12">
        <v>3228609.3700000006</v>
      </c>
      <c r="E40" s="15">
        <v>0</v>
      </c>
      <c r="F40" s="12">
        <v>2498.2000000000003</v>
      </c>
      <c r="G40" s="15">
        <v>0</v>
      </c>
      <c r="H40" s="15">
        <v>0</v>
      </c>
      <c r="I40" s="12">
        <v>247552</v>
      </c>
      <c r="J40" s="12">
        <v>74282</v>
      </c>
      <c r="K40" s="12">
        <v>25858</v>
      </c>
      <c r="L40" s="12">
        <v>19150</v>
      </c>
      <c r="M40" s="12">
        <v>351989.78000000014</v>
      </c>
      <c r="N40" s="12">
        <v>1491506.3000000007</v>
      </c>
      <c r="O40" s="12">
        <v>1015773.0899999995</v>
      </c>
      <c r="P40" s="8">
        <v>28</v>
      </c>
    </row>
    <row r="41" spans="1:16" x14ac:dyDescent="0.2">
      <c r="A41" s="8">
        <v>29</v>
      </c>
      <c r="B41" s="11"/>
      <c r="C41" s="2" t="s">
        <v>43</v>
      </c>
      <c r="D41" s="12"/>
      <c r="E41" s="15"/>
      <c r="F41" s="15"/>
      <c r="G41" s="15"/>
      <c r="H41" s="15"/>
      <c r="I41" s="12"/>
      <c r="J41" s="12"/>
      <c r="K41" s="12"/>
      <c r="L41" s="12"/>
      <c r="M41" s="12"/>
      <c r="N41" s="12"/>
      <c r="O41" s="12"/>
      <c r="P41" s="8"/>
    </row>
    <row r="42" spans="1:16" x14ac:dyDescent="0.2">
      <c r="A42" s="8"/>
      <c r="B42" s="11"/>
      <c r="C42" s="26" t="s">
        <v>80</v>
      </c>
      <c r="D42" s="12">
        <v>835996</v>
      </c>
      <c r="E42" s="15">
        <v>0</v>
      </c>
      <c r="F42" s="15">
        <v>0</v>
      </c>
      <c r="G42" s="15">
        <v>0</v>
      </c>
      <c r="H42" s="15">
        <v>0</v>
      </c>
      <c r="I42" s="12">
        <v>449680</v>
      </c>
      <c r="J42" s="12">
        <v>43349</v>
      </c>
      <c r="K42" s="12">
        <v>48248</v>
      </c>
      <c r="L42" s="12">
        <v>16294</v>
      </c>
      <c r="M42" s="12">
        <v>80350</v>
      </c>
      <c r="N42" s="12">
        <v>73500</v>
      </c>
      <c r="O42" s="12">
        <v>124575</v>
      </c>
      <c r="P42" s="8">
        <v>29</v>
      </c>
    </row>
    <row r="43" spans="1:16" x14ac:dyDescent="0.2">
      <c r="A43" s="8">
        <v>30</v>
      </c>
      <c r="B43" s="11"/>
      <c r="C43" s="2" t="s">
        <v>44</v>
      </c>
      <c r="D43" s="12">
        <v>676821</v>
      </c>
      <c r="E43" s="15">
        <v>0</v>
      </c>
      <c r="F43" s="15">
        <v>0</v>
      </c>
      <c r="G43" s="15">
        <v>0</v>
      </c>
      <c r="H43" s="15">
        <v>0</v>
      </c>
      <c r="I43" s="12">
        <v>159026</v>
      </c>
      <c r="J43" s="12">
        <v>108679</v>
      </c>
      <c r="K43" s="12">
        <v>77750</v>
      </c>
      <c r="L43" s="12">
        <v>45087</v>
      </c>
      <c r="M43" s="12">
        <v>126947</v>
      </c>
      <c r="N43" s="12">
        <v>45978</v>
      </c>
      <c r="O43" s="12">
        <v>113354</v>
      </c>
      <c r="P43" s="8">
        <v>30</v>
      </c>
    </row>
    <row r="44" spans="1:16" x14ac:dyDescent="0.2">
      <c r="A44" s="8">
        <f>1+A43</f>
        <v>31</v>
      </c>
      <c r="B44" s="11"/>
      <c r="C44" s="2" t="s">
        <v>45</v>
      </c>
      <c r="D44" s="12">
        <v>369600</v>
      </c>
      <c r="E44" s="15">
        <v>0</v>
      </c>
      <c r="F44" s="15">
        <v>0</v>
      </c>
      <c r="G44" s="15">
        <v>0</v>
      </c>
      <c r="H44" s="15">
        <v>0</v>
      </c>
      <c r="I44" s="12">
        <v>1300</v>
      </c>
      <c r="J44" s="12">
        <v>9000</v>
      </c>
      <c r="K44" s="12">
        <v>4125</v>
      </c>
      <c r="L44" s="12">
        <v>925</v>
      </c>
      <c r="M44" s="12">
        <v>40050</v>
      </c>
      <c r="N44" s="12">
        <v>83700</v>
      </c>
      <c r="O44" s="12">
        <v>230500</v>
      </c>
      <c r="P44" s="8">
        <f>1+P43</f>
        <v>31</v>
      </c>
    </row>
    <row r="45" spans="1:16" x14ac:dyDescent="0.2">
      <c r="A45" s="8">
        <f t="shared" ref="A45:A54" si="3">1+A44</f>
        <v>32</v>
      </c>
      <c r="B45" s="11"/>
      <c r="C45" s="2" t="s">
        <v>46</v>
      </c>
      <c r="D45" s="12">
        <v>301581</v>
      </c>
      <c r="E45" s="15">
        <v>0</v>
      </c>
      <c r="F45" s="15">
        <v>0</v>
      </c>
      <c r="G45" s="15">
        <v>0</v>
      </c>
      <c r="H45" s="15">
        <v>0</v>
      </c>
      <c r="I45" s="12">
        <v>21895</v>
      </c>
      <c r="J45" s="12">
        <v>26325</v>
      </c>
      <c r="K45" s="12">
        <v>19450</v>
      </c>
      <c r="L45" s="12">
        <v>19038</v>
      </c>
      <c r="M45" s="12">
        <v>86611</v>
      </c>
      <c r="N45" s="12">
        <v>66890</v>
      </c>
      <c r="O45" s="12">
        <v>61372</v>
      </c>
      <c r="P45" s="8">
        <f t="shared" ref="P45:P54" si="4">1+P44</f>
        <v>32</v>
      </c>
    </row>
    <row r="46" spans="1:16" x14ac:dyDescent="0.2">
      <c r="A46" s="8">
        <f t="shared" si="3"/>
        <v>33</v>
      </c>
      <c r="B46" s="11"/>
      <c r="C46" s="2" t="s">
        <v>87</v>
      </c>
      <c r="D46" s="12">
        <v>305049</v>
      </c>
      <c r="E46" s="15">
        <v>0</v>
      </c>
      <c r="F46" s="15">
        <v>0</v>
      </c>
      <c r="G46" s="15">
        <v>0</v>
      </c>
      <c r="H46" s="15">
        <v>0</v>
      </c>
      <c r="I46" s="12">
        <v>44500</v>
      </c>
      <c r="J46" s="12">
        <v>12103</v>
      </c>
      <c r="K46" s="12">
        <v>8950</v>
      </c>
      <c r="L46" s="15">
        <v>0</v>
      </c>
      <c r="M46" s="12">
        <v>96268</v>
      </c>
      <c r="N46" s="12">
        <v>89016</v>
      </c>
      <c r="O46" s="12">
        <v>54212</v>
      </c>
      <c r="P46" s="8">
        <f t="shared" si="4"/>
        <v>33</v>
      </c>
    </row>
    <row r="47" spans="1:16" x14ac:dyDescent="0.2">
      <c r="A47" s="8">
        <f t="shared" si="3"/>
        <v>34</v>
      </c>
      <c r="B47" s="11"/>
      <c r="C47" s="2" t="s">
        <v>88</v>
      </c>
      <c r="D47" s="12">
        <v>393450</v>
      </c>
      <c r="E47" s="15">
        <v>0</v>
      </c>
      <c r="F47" s="15">
        <v>0</v>
      </c>
      <c r="G47" s="15">
        <v>0</v>
      </c>
      <c r="H47" s="15">
        <v>0</v>
      </c>
      <c r="I47" s="12">
        <v>12250</v>
      </c>
      <c r="J47" s="12">
        <v>15100</v>
      </c>
      <c r="K47" s="12">
        <v>50350</v>
      </c>
      <c r="L47" s="12">
        <v>78050</v>
      </c>
      <c r="M47" s="12">
        <v>118800</v>
      </c>
      <c r="N47" s="12">
        <v>28400</v>
      </c>
      <c r="O47" s="12">
        <v>90500</v>
      </c>
      <c r="P47" s="8">
        <f t="shared" si="4"/>
        <v>34</v>
      </c>
    </row>
    <row r="48" spans="1:16" x14ac:dyDescent="0.2">
      <c r="A48" s="8">
        <f t="shared" si="3"/>
        <v>35</v>
      </c>
      <c r="B48" s="11"/>
      <c r="C48" s="2" t="s">
        <v>47</v>
      </c>
      <c r="D48" s="12">
        <v>115875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2">
        <v>4000</v>
      </c>
      <c r="L48" s="12">
        <v>3600</v>
      </c>
      <c r="M48" s="12">
        <v>23300</v>
      </c>
      <c r="N48" s="12">
        <v>17750</v>
      </c>
      <c r="O48" s="12">
        <v>67225</v>
      </c>
      <c r="P48" s="8">
        <f t="shared" si="4"/>
        <v>35</v>
      </c>
    </row>
    <row r="49" spans="1:16" x14ac:dyDescent="0.2">
      <c r="A49" s="8">
        <f t="shared" si="3"/>
        <v>36</v>
      </c>
      <c r="B49" s="11"/>
      <c r="C49" s="2" t="s">
        <v>48</v>
      </c>
      <c r="D49" s="12">
        <v>3587746.3600000003</v>
      </c>
      <c r="E49" s="15">
        <v>0</v>
      </c>
      <c r="F49" s="12">
        <v>1040.6999999999998</v>
      </c>
      <c r="G49" s="12">
        <v>6109.46</v>
      </c>
      <c r="H49" s="12">
        <v>11166.560000000003</v>
      </c>
      <c r="I49" s="12">
        <v>105519.91999999998</v>
      </c>
      <c r="J49" s="12">
        <v>131879.05999999994</v>
      </c>
      <c r="K49" s="12">
        <v>234717.07999999996</v>
      </c>
      <c r="L49" s="12">
        <v>55061.16</v>
      </c>
      <c r="M49" s="12">
        <v>592045.3600000008</v>
      </c>
      <c r="N49" s="12">
        <v>326209.76000000007</v>
      </c>
      <c r="O49" s="12">
        <v>2123997.2999999993</v>
      </c>
      <c r="P49" s="8">
        <f t="shared" si="4"/>
        <v>36</v>
      </c>
    </row>
    <row r="50" spans="1:16" x14ac:dyDescent="0.2">
      <c r="A50" s="8">
        <f t="shared" si="3"/>
        <v>37</v>
      </c>
      <c r="B50" s="11"/>
      <c r="C50" s="2" t="s">
        <v>130</v>
      </c>
      <c r="D50" s="12">
        <v>771691</v>
      </c>
      <c r="E50" s="15">
        <v>0</v>
      </c>
      <c r="F50" s="15">
        <v>0</v>
      </c>
      <c r="G50" s="15">
        <v>0</v>
      </c>
      <c r="H50" s="15">
        <v>0</v>
      </c>
      <c r="I50" s="12">
        <v>85221</v>
      </c>
      <c r="J50" s="12">
        <v>66743</v>
      </c>
      <c r="K50" s="12">
        <v>43928</v>
      </c>
      <c r="L50" s="12">
        <v>39446</v>
      </c>
      <c r="M50" s="12">
        <v>120004</v>
      </c>
      <c r="N50" s="12">
        <v>137807.5</v>
      </c>
      <c r="O50" s="12">
        <v>278541.5</v>
      </c>
      <c r="P50" s="8">
        <f t="shared" si="4"/>
        <v>37</v>
      </c>
    </row>
    <row r="51" spans="1:16" x14ac:dyDescent="0.2">
      <c r="A51" s="8">
        <f t="shared" si="3"/>
        <v>38</v>
      </c>
      <c r="B51" s="11"/>
      <c r="C51" s="2" t="s">
        <v>49</v>
      </c>
      <c r="D51" s="12">
        <v>300878</v>
      </c>
      <c r="E51" s="15">
        <v>0</v>
      </c>
      <c r="F51" s="15">
        <v>0</v>
      </c>
      <c r="G51" s="15">
        <v>0</v>
      </c>
      <c r="H51" s="12">
        <v>2110</v>
      </c>
      <c r="I51" s="12">
        <v>16965</v>
      </c>
      <c r="J51" s="12">
        <v>6510</v>
      </c>
      <c r="K51" s="12">
        <v>23725</v>
      </c>
      <c r="L51" s="12">
        <v>11860</v>
      </c>
      <c r="M51" s="12">
        <v>37100</v>
      </c>
      <c r="N51" s="12">
        <v>81898</v>
      </c>
      <c r="O51" s="12">
        <v>120710</v>
      </c>
      <c r="P51" s="8">
        <f t="shared" si="4"/>
        <v>38</v>
      </c>
    </row>
    <row r="52" spans="1:16" x14ac:dyDescent="0.2">
      <c r="A52" s="8">
        <f t="shared" si="3"/>
        <v>39</v>
      </c>
      <c r="B52" s="11"/>
      <c r="C52" s="2" t="s">
        <v>50</v>
      </c>
      <c r="D52" s="12">
        <v>13281523.479999926</v>
      </c>
      <c r="E52" s="12">
        <v>11144.519999999997</v>
      </c>
      <c r="F52" s="12">
        <v>22075.940000000006</v>
      </c>
      <c r="G52" s="12">
        <v>23187.819999999982</v>
      </c>
      <c r="H52" s="12">
        <v>113705.16000000005</v>
      </c>
      <c r="I52" s="12">
        <v>817366.47999999986</v>
      </c>
      <c r="J52" s="12">
        <v>439082.66000000015</v>
      </c>
      <c r="K52" s="12">
        <v>661835.22000000102</v>
      </c>
      <c r="L52" s="12">
        <v>899052.66000000166</v>
      </c>
      <c r="M52" s="12">
        <v>2996316.839999978</v>
      </c>
      <c r="N52" s="12">
        <v>1142015.78</v>
      </c>
      <c r="O52" s="12">
        <v>6155740.3999999445</v>
      </c>
      <c r="P52" s="8">
        <f t="shared" si="4"/>
        <v>39</v>
      </c>
    </row>
    <row r="53" spans="1:16" x14ac:dyDescent="0.2">
      <c r="A53" s="8">
        <f t="shared" si="3"/>
        <v>40</v>
      </c>
      <c r="B53" s="11"/>
      <c r="C53" s="2" t="s">
        <v>51</v>
      </c>
      <c r="D53" s="12">
        <v>4575702.209999999</v>
      </c>
      <c r="E53" s="12">
        <v>38117.86</v>
      </c>
      <c r="F53" s="12">
        <v>94622.739999999991</v>
      </c>
      <c r="G53" s="12">
        <v>63466.170000000035</v>
      </c>
      <c r="H53" s="12">
        <v>88062.139999999956</v>
      </c>
      <c r="I53" s="12">
        <v>369334.60000000015</v>
      </c>
      <c r="J53" s="12">
        <v>249380.87</v>
      </c>
      <c r="K53" s="12">
        <v>246439.10000000003</v>
      </c>
      <c r="L53" s="12">
        <v>252211.89999999994</v>
      </c>
      <c r="M53" s="12">
        <v>741684.33999999904</v>
      </c>
      <c r="N53" s="12">
        <v>454444.72999999981</v>
      </c>
      <c r="O53" s="12">
        <v>1977937.7600000002</v>
      </c>
      <c r="P53" s="8">
        <f t="shared" si="4"/>
        <v>40</v>
      </c>
    </row>
    <row r="54" spans="1:16" x14ac:dyDescent="0.2">
      <c r="A54" s="8">
        <f t="shared" si="3"/>
        <v>41</v>
      </c>
      <c r="B54" s="11"/>
      <c r="C54" s="2" t="s">
        <v>52</v>
      </c>
      <c r="D54" s="12">
        <v>15675</v>
      </c>
      <c r="E54" s="15">
        <v>0</v>
      </c>
      <c r="F54" s="15">
        <v>0</v>
      </c>
      <c r="G54" s="15">
        <v>0</v>
      </c>
      <c r="H54" s="15">
        <v>0</v>
      </c>
      <c r="I54" s="12">
        <v>7275</v>
      </c>
      <c r="J54" s="12">
        <v>700</v>
      </c>
      <c r="K54" s="12">
        <v>1650</v>
      </c>
      <c r="L54" s="12">
        <v>1800</v>
      </c>
      <c r="M54" s="12">
        <v>2250</v>
      </c>
      <c r="N54" s="15">
        <v>0</v>
      </c>
      <c r="O54" s="12">
        <v>2000</v>
      </c>
      <c r="P54" s="8">
        <f t="shared" si="4"/>
        <v>41</v>
      </c>
    </row>
    <row r="55" spans="1:16" x14ac:dyDescent="0.2">
      <c r="A55" s="14"/>
      <c r="B55" s="11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4"/>
    </row>
    <row r="56" spans="1:16" s="10" customFormat="1" x14ac:dyDescent="0.2">
      <c r="A56" s="8">
        <v>42</v>
      </c>
      <c r="B56" s="33" t="s">
        <v>89</v>
      </c>
      <c r="C56" s="13"/>
      <c r="D56" s="9">
        <v>54340578.36999999</v>
      </c>
      <c r="E56" s="9">
        <v>36653.739999999874</v>
      </c>
      <c r="F56" s="9">
        <v>2478.2000000000003</v>
      </c>
      <c r="G56" s="9">
        <v>16203.179999999997</v>
      </c>
      <c r="H56" s="9">
        <v>40997.200000000004</v>
      </c>
      <c r="I56" s="9">
        <v>2175308.3499999992</v>
      </c>
      <c r="J56" s="9">
        <v>1202438.1799999997</v>
      </c>
      <c r="K56" s="9">
        <v>2105958.3899999997</v>
      </c>
      <c r="L56" s="9">
        <v>2630723.9699999993</v>
      </c>
      <c r="M56" s="9">
        <v>12196156.460000003</v>
      </c>
      <c r="N56" s="9">
        <v>9037582.7400000021</v>
      </c>
      <c r="O56" s="9">
        <v>24896077.95999999</v>
      </c>
      <c r="P56" s="8">
        <v>42</v>
      </c>
    </row>
    <row r="57" spans="1:16" x14ac:dyDescent="0.2">
      <c r="A57" s="8"/>
      <c r="B57" s="11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8"/>
    </row>
    <row r="58" spans="1:16" x14ac:dyDescent="0.2">
      <c r="A58" s="8">
        <v>43</v>
      </c>
      <c r="B58" s="11"/>
      <c r="C58" s="13" t="s">
        <v>90</v>
      </c>
      <c r="D58" s="12">
        <v>54340578.36999999</v>
      </c>
      <c r="E58" s="12">
        <v>36653.739999999874</v>
      </c>
      <c r="F58" s="12">
        <v>2478.2000000000003</v>
      </c>
      <c r="G58" s="12">
        <v>16203.179999999997</v>
      </c>
      <c r="H58" s="12">
        <v>40997.200000000004</v>
      </c>
      <c r="I58" s="12">
        <v>2175308.3499999992</v>
      </c>
      <c r="J58" s="12">
        <v>1202438.1799999997</v>
      </c>
      <c r="K58" s="12">
        <v>2105958.3899999997</v>
      </c>
      <c r="L58" s="12">
        <v>2630723.9699999993</v>
      </c>
      <c r="M58" s="12">
        <v>12196156.460000003</v>
      </c>
      <c r="N58" s="12">
        <v>9037582.7400000021</v>
      </c>
      <c r="O58" s="12">
        <v>24896077.95999999</v>
      </c>
      <c r="P58" s="8">
        <v>43</v>
      </c>
    </row>
    <row r="59" spans="1:16" x14ac:dyDescent="0.2">
      <c r="A59" s="8"/>
      <c r="B59" s="11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8"/>
    </row>
    <row r="60" spans="1:16" s="10" customFormat="1" x14ac:dyDescent="0.2">
      <c r="A60" s="8">
        <v>44</v>
      </c>
      <c r="B60" s="33" t="s">
        <v>91</v>
      </c>
      <c r="C60" s="13"/>
      <c r="D60" s="9">
        <f t="shared" ref="D60:O60" si="5">SUM(D62:D71)</f>
        <v>9019559.0599999987</v>
      </c>
      <c r="E60" s="9">
        <f t="shared" si="5"/>
        <v>32349.33</v>
      </c>
      <c r="F60" s="9">
        <f t="shared" si="5"/>
        <v>95868.260000000009</v>
      </c>
      <c r="G60" s="9">
        <f t="shared" si="5"/>
        <v>134381.6</v>
      </c>
      <c r="H60" s="9">
        <f t="shared" si="5"/>
        <v>2314275.6100000003</v>
      </c>
      <c r="I60" s="9">
        <f t="shared" si="5"/>
        <v>2071468.44</v>
      </c>
      <c r="J60" s="9">
        <f t="shared" si="5"/>
        <v>836543</v>
      </c>
      <c r="K60" s="9">
        <f t="shared" si="5"/>
        <v>682662.5</v>
      </c>
      <c r="L60" s="9">
        <f t="shared" si="5"/>
        <v>318890.90000000002</v>
      </c>
      <c r="M60" s="9">
        <f t="shared" si="5"/>
        <v>968414.41999999993</v>
      </c>
      <c r="N60" s="9">
        <f t="shared" si="5"/>
        <v>529284</v>
      </c>
      <c r="O60" s="9">
        <f t="shared" si="5"/>
        <v>1035421</v>
      </c>
      <c r="P60" s="8">
        <v>44</v>
      </c>
    </row>
    <row r="61" spans="1:16" x14ac:dyDescent="0.2">
      <c r="A61" s="14"/>
      <c r="B61" s="11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4"/>
    </row>
    <row r="62" spans="1:16" x14ac:dyDescent="0.2">
      <c r="A62" s="8">
        <v>45</v>
      </c>
      <c r="B62" s="11"/>
      <c r="C62" s="16" t="s">
        <v>92</v>
      </c>
      <c r="D62" s="12">
        <f>SUM(E62:O62)</f>
        <v>509502</v>
      </c>
      <c r="E62" s="12">
        <f t="shared" ref="E62:O62" si="6">+E159+E252</f>
        <v>4550</v>
      </c>
      <c r="F62" s="12">
        <f t="shared" si="6"/>
        <v>13998</v>
      </c>
      <c r="G62" s="12">
        <f t="shared" si="6"/>
        <v>28092.5</v>
      </c>
      <c r="H62" s="12">
        <f t="shared" si="6"/>
        <v>251956</v>
      </c>
      <c r="I62" s="12">
        <f t="shared" si="6"/>
        <v>32375</v>
      </c>
      <c r="J62" s="12">
        <f t="shared" si="6"/>
        <v>22976</v>
      </c>
      <c r="K62" s="12">
        <f t="shared" si="6"/>
        <v>31904.5</v>
      </c>
      <c r="L62" s="12">
        <f t="shared" si="6"/>
        <v>12925</v>
      </c>
      <c r="M62" s="12">
        <f t="shared" si="6"/>
        <v>53525</v>
      </c>
      <c r="N62" s="12">
        <f t="shared" si="6"/>
        <v>37500</v>
      </c>
      <c r="O62" s="12">
        <f t="shared" si="6"/>
        <v>19700</v>
      </c>
      <c r="P62" s="8">
        <v>45</v>
      </c>
    </row>
    <row r="63" spans="1:16" x14ac:dyDescent="0.2">
      <c r="A63" s="8">
        <f>1+A62</f>
        <v>46</v>
      </c>
      <c r="B63" s="11"/>
      <c r="C63" s="16" t="s">
        <v>53</v>
      </c>
      <c r="D63" s="12">
        <f t="shared" ref="D63:D71" si="7">SUM(E63:O63)</f>
        <v>334533</v>
      </c>
      <c r="E63" s="12">
        <f t="shared" ref="E63:O63" si="8">+E160+E253</f>
        <v>1000</v>
      </c>
      <c r="F63" s="12">
        <f t="shared" si="8"/>
        <v>2400</v>
      </c>
      <c r="G63" s="15">
        <f t="shared" si="8"/>
        <v>0</v>
      </c>
      <c r="H63" s="12">
        <f t="shared" si="8"/>
        <v>169483</v>
      </c>
      <c r="I63" s="12">
        <f t="shared" si="8"/>
        <v>41550</v>
      </c>
      <c r="J63" s="12">
        <f t="shared" si="8"/>
        <v>30375</v>
      </c>
      <c r="K63" s="12">
        <f t="shared" si="8"/>
        <v>17725</v>
      </c>
      <c r="L63" s="12">
        <f t="shared" si="8"/>
        <v>4550</v>
      </c>
      <c r="M63" s="12">
        <f t="shared" si="8"/>
        <v>38550</v>
      </c>
      <c r="N63" s="12">
        <f t="shared" si="8"/>
        <v>10800</v>
      </c>
      <c r="O63" s="12">
        <f t="shared" si="8"/>
        <v>18100</v>
      </c>
      <c r="P63" s="8">
        <f>1+P62</f>
        <v>46</v>
      </c>
    </row>
    <row r="64" spans="1:16" x14ac:dyDescent="0.2">
      <c r="A64" s="8">
        <f t="shared" ref="A64:A71" si="9">1+A63</f>
        <v>47</v>
      </c>
      <c r="B64" s="11"/>
      <c r="C64" s="16" t="s">
        <v>54</v>
      </c>
      <c r="D64" s="12">
        <f t="shared" si="7"/>
        <v>451492.04000000004</v>
      </c>
      <c r="E64" s="15">
        <f t="shared" ref="E64:O64" si="10">+E161+E254</f>
        <v>0</v>
      </c>
      <c r="F64" s="12">
        <f t="shared" si="10"/>
        <v>1882.68</v>
      </c>
      <c r="G64" s="12">
        <f t="shared" si="10"/>
        <v>5125.68</v>
      </c>
      <c r="H64" s="12">
        <f t="shared" si="10"/>
        <v>73523.580000000016</v>
      </c>
      <c r="I64" s="12">
        <f t="shared" si="10"/>
        <v>76930.100000000006</v>
      </c>
      <c r="J64" s="12">
        <f t="shared" si="10"/>
        <v>48250</v>
      </c>
      <c r="K64" s="12">
        <f t="shared" si="10"/>
        <v>63950</v>
      </c>
      <c r="L64" s="12">
        <f t="shared" si="10"/>
        <v>28395</v>
      </c>
      <c r="M64" s="12">
        <f t="shared" si="10"/>
        <v>53950</v>
      </c>
      <c r="N64" s="12">
        <f t="shared" si="10"/>
        <v>29550</v>
      </c>
      <c r="O64" s="12">
        <f t="shared" si="10"/>
        <v>69935</v>
      </c>
      <c r="P64" s="8">
        <f t="shared" ref="P64:P71" si="11">1+P63</f>
        <v>47</v>
      </c>
    </row>
    <row r="65" spans="1:16" x14ac:dyDescent="0.2">
      <c r="A65" s="8">
        <f t="shared" si="9"/>
        <v>48</v>
      </c>
      <c r="B65" s="11"/>
      <c r="C65" s="16" t="s">
        <v>55</v>
      </c>
      <c r="D65" s="12">
        <f t="shared" si="7"/>
        <v>340195</v>
      </c>
      <c r="E65" s="15">
        <f t="shared" ref="E65:O65" si="12">+E162+E255</f>
        <v>0</v>
      </c>
      <c r="F65" s="15">
        <f t="shared" si="12"/>
        <v>0</v>
      </c>
      <c r="G65" s="15">
        <f t="shared" si="12"/>
        <v>0</v>
      </c>
      <c r="H65" s="12">
        <f t="shared" si="12"/>
        <v>188810</v>
      </c>
      <c r="I65" s="12">
        <f t="shared" si="12"/>
        <v>54410</v>
      </c>
      <c r="J65" s="12">
        <f t="shared" si="12"/>
        <v>16390</v>
      </c>
      <c r="K65" s="12">
        <f t="shared" si="12"/>
        <v>17710</v>
      </c>
      <c r="L65" s="12">
        <f t="shared" si="12"/>
        <v>5450</v>
      </c>
      <c r="M65" s="12">
        <f t="shared" si="12"/>
        <v>36625</v>
      </c>
      <c r="N65" s="12">
        <f t="shared" si="12"/>
        <v>7850</v>
      </c>
      <c r="O65" s="12">
        <f t="shared" si="12"/>
        <v>12950</v>
      </c>
      <c r="P65" s="8">
        <f t="shared" si="11"/>
        <v>48</v>
      </c>
    </row>
    <row r="66" spans="1:16" x14ac:dyDescent="0.2">
      <c r="A66" s="8">
        <f t="shared" si="9"/>
        <v>49</v>
      </c>
      <c r="B66" s="11"/>
      <c r="C66" s="16" t="s">
        <v>56</v>
      </c>
      <c r="D66" s="12">
        <f t="shared" si="7"/>
        <v>3185228</v>
      </c>
      <c r="E66" s="12">
        <f t="shared" ref="E66:O66" si="13">+E163+E256</f>
        <v>1686</v>
      </c>
      <c r="F66" s="12">
        <f t="shared" si="13"/>
        <v>351</v>
      </c>
      <c r="G66" s="15">
        <f t="shared" si="13"/>
        <v>0</v>
      </c>
      <c r="H66" s="12">
        <f t="shared" si="13"/>
        <v>669132.5</v>
      </c>
      <c r="I66" s="12">
        <f t="shared" si="13"/>
        <v>382334.5</v>
      </c>
      <c r="J66" s="12">
        <f t="shared" si="13"/>
        <v>340535</v>
      </c>
      <c r="K66" s="12">
        <f t="shared" si="13"/>
        <v>327105.5</v>
      </c>
      <c r="L66" s="12">
        <f t="shared" si="13"/>
        <v>144721</v>
      </c>
      <c r="M66" s="12">
        <f t="shared" si="13"/>
        <v>434007.5</v>
      </c>
      <c r="N66" s="12">
        <f t="shared" si="13"/>
        <v>319574</v>
      </c>
      <c r="O66" s="12">
        <f t="shared" si="13"/>
        <v>565781</v>
      </c>
      <c r="P66" s="8">
        <f t="shared" si="11"/>
        <v>49</v>
      </c>
    </row>
    <row r="67" spans="1:16" x14ac:dyDescent="0.2">
      <c r="A67" s="8">
        <f>1+A66</f>
        <v>50</v>
      </c>
      <c r="B67" s="11"/>
      <c r="C67" s="16" t="s">
        <v>57</v>
      </c>
      <c r="D67" s="12">
        <f t="shared" si="7"/>
        <v>650658.26</v>
      </c>
      <c r="E67" s="15">
        <f t="shared" ref="E67:O67" si="14">+E164+E257</f>
        <v>0</v>
      </c>
      <c r="F67" s="15">
        <f t="shared" si="14"/>
        <v>0</v>
      </c>
      <c r="G67" s="12">
        <f t="shared" si="14"/>
        <v>450</v>
      </c>
      <c r="H67" s="12">
        <f t="shared" si="14"/>
        <v>326994.76</v>
      </c>
      <c r="I67" s="12">
        <f t="shared" si="14"/>
        <v>73537.5</v>
      </c>
      <c r="J67" s="12">
        <f t="shared" si="14"/>
        <v>47827</v>
      </c>
      <c r="K67" s="12">
        <f t="shared" si="14"/>
        <v>34927.5</v>
      </c>
      <c r="L67" s="12">
        <f t="shared" si="14"/>
        <v>12751.5</v>
      </c>
      <c r="M67" s="12">
        <f t="shared" si="14"/>
        <v>49470</v>
      </c>
      <c r="N67" s="12">
        <f t="shared" si="14"/>
        <v>27100</v>
      </c>
      <c r="O67" s="12">
        <f t="shared" si="14"/>
        <v>77600</v>
      </c>
      <c r="P67" s="8">
        <f>1+P66</f>
        <v>50</v>
      </c>
    </row>
    <row r="68" spans="1:16" ht="15" customHeight="1" x14ac:dyDescent="0.2">
      <c r="A68" s="8"/>
      <c r="B68" s="40" t="s">
        <v>93</v>
      </c>
      <c r="C68" s="41"/>
      <c r="D68" s="12"/>
      <c r="E68" s="15"/>
      <c r="F68" s="15"/>
      <c r="G68" s="12"/>
      <c r="H68" s="12"/>
      <c r="I68" s="12"/>
      <c r="J68" s="12"/>
      <c r="K68" s="12"/>
      <c r="L68" s="12"/>
      <c r="M68" s="12"/>
      <c r="N68" s="12"/>
      <c r="O68" s="12"/>
      <c r="P68" s="8"/>
    </row>
    <row r="69" spans="1:16" ht="15" customHeight="1" x14ac:dyDescent="0.2">
      <c r="A69" s="8"/>
      <c r="B69" s="34"/>
      <c r="C69" s="35"/>
      <c r="D69" s="12"/>
      <c r="E69" s="15"/>
      <c r="F69" s="15"/>
      <c r="G69" s="12"/>
      <c r="H69" s="12"/>
      <c r="I69" s="12"/>
      <c r="J69" s="12"/>
      <c r="K69" s="12"/>
      <c r="L69" s="12"/>
      <c r="M69" s="12"/>
      <c r="N69" s="12"/>
      <c r="O69" s="12"/>
      <c r="P69" s="8"/>
    </row>
    <row r="70" spans="1:16" x14ac:dyDescent="0.2">
      <c r="A70" s="8">
        <f>1+A67</f>
        <v>51</v>
      </c>
      <c r="B70" s="11"/>
      <c r="C70" s="16" t="s">
        <v>58</v>
      </c>
      <c r="D70" s="12">
        <f t="shared" si="7"/>
        <v>216615</v>
      </c>
      <c r="E70" s="12">
        <f t="shared" ref="E70:O70" si="15">+E165+E258</f>
        <v>3450</v>
      </c>
      <c r="F70" s="12">
        <f t="shared" si="15"/>
        <v>600</v>
      </c>
      <c r="G70" s="12">
        <f t="shared" si="15"/>
        <v>26160</v>
      </c>
      <c r="H70" s="12">
        <f t="shared" si="15"/>
        <v>103270</v>
      </c>
      <c r="I70" s="12">
        <f t="shared" si="15"/>
        <v>14340</v>
      </c>
      <c r="J70" s="12">
        <f t="shared" si="15"/>
        <v>29270</v>
      </c>
      <c r="K70" s="12">
        <f t="shared" si="15"/>
        <v>3265</v>
      </c>
      <c r="L70" s="12">
        <f t="shared" si="15"/>
        <v>3670</v>
      </c>
      <c r="M70" s="12">
        <f t="shared" si="15"/>
        <v>11720</v>
      </c>
      <c r="N70" s="12">
        <f t="shared" si="15"/>
        <v>3370</v>
      </c>
      <c r="O70" s="12">
        <f t="shared" si="15"/>
        <v>17500</v>
      </c>
      <c r="P70" s="8">
        <f>1+P67</f>
        <v>51</v>
      </c>
    </row>
    <row r="71" spans="1:16" x14ac:dyDescent="0.2">
      <c r="A71" s="8">
        <f t="shared" si="9"/>
        <v>52</v>
      </c>
      <c r="B71" s="11"/>
      <c r="C71" s="16" t="s">
        <v>59</v>
      </c>
      <c r="D71" s="12">
        <f t="shared" si="7"/>
        <v>3331335.76</v>
      </c>
      <c r="E71" s="12">
        <f t="shared" ref="E71:O71" si="16">+E166+E259</f>
        <v>21663.33</v>
      </c>
      <c r="F71" s="12">
        <f t="shared" si="16"/>
        <v>76636.58</v>
      </c>
      <c r="G71" s="12">
        <f t="shared" si="16"/>
        <v>74553.42</v>
      </c>
      <c r="H71" s="12">
        <f t="shared" si="16"/>
        <v>531105.77</v>
      </c>
      <c r="I71" s="12">
        <f t="shared" si="16"/>
        <v>1395991.3399999999</v>
      </c>
      <c r="J71" s="12">
        <f t="shared" si="16"/>
        <v>300920</v>
      </c>
      <c r="K71" s="12">
        <f t="shared" si="16"/>
        <v>186075</v>
      </c>
      <c r="L71" s="12">
        <f t="shared" si="16"/>
        <v>106428.4</v>
      </c>
      <c r="M71" s="12">
        <f t="shared" si="16"/>
        <v>290566.92</v>
      </c>
      <c r="N71" s="12">
        <f t="shared" si="16"/>
        <v>93540</v>
      </c>
      <c r="O71" s="12">
        <f t="shared" si="16"/>
        <v>253855</v>
      </c>
      <c r="P71" s="8">
        <f t="shared" si="11"/>
        <v>52</v>
      </c>
    </row>
    <row r="72" spans="1:16" x14ac:dyDescent="0.2">
      <c r="A72" s="14"/>
      <c r="B72" s="11"/>
      <c r="C72" s="1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4"/>
    </row>
    <row r="73" spans="1:16" x14ac:dyDescent="0.2">
      <c r="A73" s="8">
        <v>53</v>
      </c>
      <c r="B73" s="33" t="s">
        <v>94</v>
      </c>
      <c r="D73" s="9">
        <f>SUM(D75,D93)</f>
        <v>63900434.500000067</v>
      </c>
      <c r="E73" s="9">
        <f t="shared" ref="E73:O73" si="17">SUM(E75,E93)</f>
        <v>1776.03</v>
      </c>
      <c r="F73" s="9">
        <f t="shared" si="17"/>
        <v>1722.4</v>
      </c>
      <c r="G73" s="9">
        <f t="shared" si="17"/>
        <v>1671.79</v>
      </c>
      <c r="H73" s="9">
        <f t="shared" si="17"/>
        <v>3799.8</v>
      </c>
      <c r="I73" s="9">
        <f t="shared" si="17"/>
        <v>3187003.84</v>
      </c>
      <c r="J73" s="9">
        <f t="shared" si="17"/>
        <v>3151975.04</v>
      </c>
      <c r="K73" s="9">
        <f t="shared" si="17"/>
        <v>2199770.0499999998</v>
      </c>
      <c r="L73" s="9">
        <f t="shared" si="17"/>
        <v>1105033.58</v>
      </c>
      <c r="M73" s="9">
        <f t="shared" si="17"/>
        <v>5806106.7100000018</v>
      </c>
      <c r="N73" s="9">
        <f t="shared" si="17"/>
        <v>7337425.6600000151</v>
      </c>
      <c r="O73" s="9">
        <f t="shared" si="17"/>
        <v>41104149.600000046</v>
      </c>
      <c r="P73" s="8">
        <v>53</v>
      </c>
    </row>
    <row r="74" spans="1:16" x14ac:dyDescent="0.2">
      <c r="A74" s="14"/>
      <c r="B74" s="11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4"/>
    </row>
    <row r="75" spans="1:16" s="10" customFormat="1" x14ac:dyDescent="0.2">
      <c r="A75" s="8">
        <v>54</v>
      </c>
      <c r="B75" s="33" t="s">
        <v>95</v>
      </c>
      <c r="C75" s="13"/>
      <c r="D75" s="9">
        <f>SUM(D77:D91)</f>
        <v>54138583.000000067</v>
      </c>
      <c r="E75" s="9">
        <f t="shared" ref="E75:O75" si="18">SUM(E77:E91)</f>
        <v>1776.03</v>
      </c>
      <c r="F75" s="9">
        <f t="shared" si="18"/>
        <v>1422.4</v>
      </c>
      <c r="G75" s="9">
        <f t="shared" si="18"/>
        <v>1671.79</v>
      </c>
      <c r="H75" s="9">
        <f t="shared" si="18"/>
        <v>3229.8</v>
      </c>
      <c r="I75" s="9">
        <f t="shared" si="18"/>
        <v>2781389.84</v>
      </c>
      <c r="J75" s="9">
        <f t="shared" si="18"/>
        <v>2041744.04</v>
      </c>
      <c r="K75" s="9">
        <f t="shared" si="18"/>
        <v>1511978.55</v>
      </c>
      <c r="L75" s="9">
        <f t="shared" si="18"/>
        <v>711926.58000000007</v>
      </c>
      <c r="M75" s="9">
        <f t="shared" si="18"/>
        <v>3460760.7100000018</v>
      </c>
      <c r="N75" s="9">
        <f t="shared" si="18"/>
        <v>5757502.1600000151</v>
      </c>
      <c r="O75" s="9">
        <f t="shared" si="18"/>
        <v>37865181.100000046</v>
      </c>
      <c r="P75" s="8">
        <v>54</v>
      </c>
    </row>
    <row r="76" spans="1:16" x14ac:dyDescent="0.2">
      <c r="A76" s="14"/>
      <c r="B76" s="11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4"/>
    </row>
    <row r="77" spans="1:16" x14ac:dyDescent="0.2">
      <c r="A77" s="8">
        <v>55</v>
      </c>
      <c r="B77" s="11"/>
      <c r="C77" s="16" t="s">
        <v>60</v>
      </c>
      <c r="D77" s="12">
        <f>SUM(E77:O77)</f>
        <v>2070267.56</v>
      </c>
      <c r="E77" s="12">
        <f t="shared" ref="E77:O77" si="19">+E172+E265</f>
        <v>500.27</v>
      </c>
      <c r="F77" s="12">
        <f t="shared" si="19"/>
        <v>714.29</v>
      </c>
      <c r="G77" s="12">
        <f t="shared" si="19"/>
        <v>400</v>
      </c>
      <c r="H77" s="12">
        <f t="shared" si="19"/>
        <v>575</v>
      </c>
      <c r="I77" s="12">
        <f t="shared" si="19"/>
        <v>62678</v>
      </c>
      <c r="J77" s="12">
        <f t="shared" si="19"/>
        <v>290225</v>
      </c>
      <c r="K77" s="12">
        <f t="shared" si="19"/>
        <v>367025</v>
      </c>
      <c r="L77" s="12">
        <f t="shared" si="19"/>
        <v>138511</v>
      </c>
      <c r="M77" s="12">
        <f t="shared" si="19"/>
        <v>455566</v>
      </c>
      <c r="N77" s="12">
        <f t="shared" si="19"/>
        <v>243378</v>
      </c>
      <c r="O77" s="12">
        <f t="shared" si="19"/>
        <v>510695</v>
      </c>
      <c r="P77" s="8">
        <v>55</v>
      </c>
    </row>
    <row r="78" spans="1:16" x14ac:dyDescent="0.2">
      <c r="A78" s="8">
        <f>1+A77</f>
        <v>56</v>
      </c>
      <c r="B78" s="11"/>
      <c r="C78" s="16" t="s">
        <v>61</v>
      </c>
      <c r="D78" s="12">
        <f t="shared" ref="D78:D91" si="20">SUM(E78:O78)</f>
        <v>152682</v>
      </c>
      <c r="E78" s="15">
        <f t="shared" ref="E78:O78" si="21">+E173+E266</f>
        <v>0</v>
      </c>
      <c r="F78" s="15">
        <f t="shared" si="21"/>
        <v>0</v>
      </c>
      <c r="G78" s="15">
        <f t="shared" si="21"/>
        <v>0</v>
      </c>
      <c r="H78" s="15">
        <f t="shared" si="21"/>
        <v>0</v>
      </c>
      <c r="I78" s="12">
        <f t="shared" si="21"/>
        <v>10975</v>
      </c>
      <c r="J78" s="12">
        <f t="shared" si="21"/>
        <v>7255</v>
      </c>
      <c r="K78" s="12">
        <f t="shared" si="21"/>
        <v>6400</v>
      </c>
      <c r="L78" s="12">
        <f t="shared" si="21"/>
        <v>5452</v>
      </c>
      <c r="M78" s="12">
        <f t="shared" si="21"/>
        <v>18500</v>
      </c>
      <c r="N78" s="12">
        <f t="shared" si="21"/>
        <v>23950</v>
      </c>
      <c r="O78" s="12">
        <f t="shared" si="21"/>
        <v>80150</v>
      </c>
      <c r="P78" s="8">
        <f>1+P77</f>
        <v>56</v>
      </c>
    </row>
    <row r="79" spans="1:16" x14ac:dyDescent="0.2">
      <c r="A79" s="8">
        <f t="shared" ref="A79:A91" si="22">1+A78</f>
        <v>57</v>
      </c>
      <c r="B79" s="11"/>
      <c r="C79" s="16" t="s">
        <v>62</v>
      </c>
      <c r="D79" s="12">
        <f t="shared" si="20"/>
        <v>1521637</v>
      </c>
      <c r="E79" s="15">
        <f t="shared" ref="E79:O79" si="23">+E174+E267</f>
        <v>0</v>
      </c>
      <c r="F79" s="15">
        <f t="shared" si="23"/>
        <v>0</v>
      </c>
      <c r="G79" s="15">
        <f t="shared" si="23"/>
        <v>0</v>
      </c>
      <c r="H79" s="15">
        <f t="shared" si="23"/>
        <v>0</v>
      </c>
      <c r="I79" s="12">
        <f t="shared" si="23"/>
        <v>68220</v>
      </c>
      <c r="J79" s="12">
        <f t="shared" si="23"/>
        <v>78570</v>
      </c>
      <c r="K79" s="12">
        <f t="shared" si="23"/>
        <v>63605</v>
      </c>
      <c r="L79" s="12">
        <f t="shared" si="23"/>
        <v>51480</v>
      </c>
      <c r="M79" s="12">
        <f t="shared" si="23"/>
        <v>222720</v>
      </c>
      <c r="N79" s="12">
        <f t="shared" si="23"/>
        <v>246179</v>
      </c>
      <c r="O79" s="12">
        <f t="shared" si="23"/>
        <v>790863</v>
      </c>
      <c r="P79" s="8">
        <f t="shared" ref="P79:P91" si="24">1+P78</f>
        <v>57</v>
      </c>
    </row>
    <row r="80" spans="1:16" x14ac:dyDescent="0.2">
      <c r="A80" s="8">
        <f t="shared" si="22"/>
        <v>58</v>
      </c>
      <c r="B80" s="11"/>
      <c r="C80" s="16" t="s">
        <v>63</v>
      </c>
      <c r="D80" s="12">
        <f t="shared" si="20"/>
        <v>39637978.650000066</v>
      </c>
      <c r="E80" s="12">
        <f t="shared" ref="E80:O80" si="25">+E175+E268</f>
        <v>1275.76</v>
      </c>
      <c r="F80" s="12">
        <f t="shared" si="25"/>
        <v>708.11</v>
      </c>
      <c r="G80" s="12">
        <f t="shared" si="25"/>
        <v>864.79</v>
      </c>
      <c r="H80" s="12">
        <f t="shared" si="25"/>
        <v>517.79999999999995</v>
      </c>
      <c r="I80" s="12">
        <f t="shared" si="25"/>
        <v>1302.4000000000001</v>
      </c>
      <c r="J80" s="12">
        <f t="shared" si="25"/>
        <v>2302</v>
      </c>
      <c r="K80" s="12">
        <f t="shared" si="25"/>
        <v>1716.35</v>
      </c>
      <c r="L80" s="12">
        <f t="shared" si="25"/>
        <v>1908.65</v>
      </c>
      <c r="M80" s="12">
        <f t="shared" si="25"/>
        <v>1040222.0900000015</v>
      </c>
      <c r="N80" s="12">
        <f t="shared" si="25"/>
        <v>4317913.0200000154</v>
      </c>
      <c r="O80" s="12">
        <f t="shared" si="25"/>
        <v>34269247.680000044</v>
      </c>
      <c r="P80" s="8">
        <f t="shared" si="24"/>
        <v>58</v>
      </c>
    </row>
    <row r="81" spans="1:16" x14ac:dyDescent="0.2">
      <c r="A81" s="8">
        <f t="shared" si="22"/>
        <v>59</v>
      </c>
      <c r="B81" s="11"/>
      <c r="C81" s="16" t="s">
        <v>64</v>
      </c>
      <c r="D81" s="12">
        <f t="shared" si="20"/>
        <v>1878696</v>
      </c>
      <c r="E81" s="15">
        <f t="shared" ref="E81:O81" si="26">+E176+E269</f>
        <v>0</v>
      </c>
      <c r="F81" s="15">
        <f t="shared" si="26"/>
        <v>0</v>
      </c>
      <c r="G81" s="15">
        <f t="shared" si="26"/>
        <v>0</v>
      </c>
      <c r="H81" s="15">
        <f t="shared" si="26"/>
        <v>0</v>
      </c>
      <c r="I81" s="12">
        <f t="shared" si="26"/>
        <v>272677</v>
      </c>
      <c r="J81" s="12">
        <f t="shared" si="26"/>
        <v>111920</v>
      </c>
      <c r="K81" s="12">
        <f t="shared" si="26"/>
        <v>172349</v>
      </c>
      <c r="L81" s="12">
        <f t="shared" si="26"/>
        <v>94068</v>
      </c>
      <c r="M81" s="12">
        <f t="shared" si="26"/>
        <v>327686</v>
      </c>
      <c r="N81" s="12">
        <f t="shared" si="26"/>
        <v>260696</v>
      </c>
      <c r="O81" s="12">
        <f t="shared" si="26"/>
        <v>639300</v>
      </c>
      <c r="P81" s="8">
        <f t="shared" si="24"/>
        <v>59</v>
      </c>
    </row>
    <row r="82" spans="1:16" x14ac:dyDescent="0.2">
      <c r="A82" s="8">
        <f t="shared" si="22"/>
        <v>60</v>
      </c>
      <c r="B82" s="11"/>
      <c r="C82" s="16" t="s">
        <v>65</v>
      </c>
      <c r="D82" s="12">
        <f t="shared" si="20"/>
        <v>2175145</v>
      </c>
      <c r="E82" s="15">
        <f t="shared" ref="E82:O82" si="27">+E177+E270</f>
        <v>0</v>
      </c>
      <c r="F82" s="15">
        <f t="shared" si="27"/>
        <v>0</v>
      </c>
      <c r="G82" s="15">
        <f t="shared" si="27"/>
        <v>0</v>
      </c>
      <c r="H82" s="12">
        <f t="shared" si="27"/>
        <v>576</v>
      </c>
      <c r="I82" s="12">
        <f t="shared" si="27"/>
        <v>996819</v>
      </c>
      <c r="J82" s="12">
        <f t="shared" si="27"/>
        <v>478678</v>
      </c>
      <c r="K82" s="12">
        <f t="shared" si="27"/>
        <v>324679</v>
      </c>
      <c r="L82" s="12">
        <f t="shared" si="27"/>
        <v>85705</v>
      </c>
      <c r="M82" s="12">
        <f t="shared" si="27"/>
        <v>77223</v>
      </c>
      <c r="N82" s="12">
        <f t="shared" si="27"/>
        <v>51463</v>
      </c>
      <c r="O82" s="12">
        <f t="shared" si="27"/>
        <v>160002</v>
      </c>
      <c r="P82" s="8">
        <f t="shared" si="24"/>
        <v>60</v>
      </c>
    </row>
    <row r="83" spans="1:16" x14ac:dyDescent="0.2">
      <c r="A83" s="8">
        <f t="shared" si="22"/>
        <v>61</v>
      </c>
      <c r="B83" s="11"/>
      <c r="C83" s="16" t="s">
        <v>66</v>
      </c>
      <c r="D83" s="12">
        <f t="shared" si="20"/>
        <v>30525</v>
      </c>
      <c r="E83" s="15">
        <f t="shared" ref="E83:O83" si="28">+E178+E271</f>
        <v>0</v>
      </c>
      <c r="F83" s="15">
        <f t="shared" si="28"/>
        <v>0</v>
      </c>
      <c r="G83" s="15">
        <f t="shared" si="28"/>
        <v>0</v>
      </c>
      <c r="H83" s="15">
        <f t="shared" si="28"/>
        <v>0</v>
      </c>
      <c r="I83" s="12">
        <f t="shared" si="28"/>
        <v>16925</v>
      </c>
      <c r="J83" s="12">
        <f t="shared" si="28"/>
        <v>3575</v>
      </c>
      <c r="K83" s="12">
        <f t="shared" si="28"/>
        <v>3225</v>
      </c>
      <c r="L83" s="12">
        <f t="shared" si="28"/>
        <v>1800</v>
      </c>
      <c r="M83" s="12">
        <f t="shared" si="28"/>
        <v>2500</v>
      </c>
      <c r="N83" s="15">
        <f t="shared" si="28"/>
        <v>0</v>
      </c>
      <c r="O83" s="12">
        <f t="shared" si="28"/>
        <v>2500</v>
      </c>
      <c r="P83" s="8">
        <f t="shared" si="24"/>
        <v>61</v>
      </c>
    </row>
    <row r="84" spans="1:16" x14ac:dyDescent="0.2">
      <c r="A84" s="8">
        <f t="shared" si="22"/>
        <v>62</v>
      </c>
      <c r="B84" s="11"/>
      <c r="C84" s="16" t="s">
        <v>67</v>
      </c>
      <c r="D84" s="12">
        <f t="shared" si="20"/>
        <v>32705.890000000003</v>
      </c>
      <c r="E84" s="15">
        <f t="shared" ref="E84:O84" si="29">+E179+E272</f>
        <v>0</v>
      </c>
      <c r="F84" s="15">
        <f t="shared" si="29"/>
        <v>0</v>
      </c>
      <c r="G84" s="15">
        <f t="shared" si="29"/>
        <v>0</v>
      </c>
      <c r="H84" s="15">
        <f t="shared" si="29"/>
        <v>0</v>
      </c>
      <c r="I84" s="15">
        <f t="shared" si="29"/>
        <v>0</v>
      </c>
      <c r="J84" s="12">
        <f t="shared" si="29"/>
        <v>771.75</v>
      </c>
      <c r="K84" s="12">
        <f t="shared" si="29"/>
        <v>1695.1</v>
      </c>
      <c r="L84" s="12">
        <f t="shared" si="29"/>
        <v>1837.73</v>
      </c>
      <c r="M84" s="12">
        <f t="shared" si="29"/>
        <v>1433.25</v>
      </c>
      <c r="N84" s="12">
        <f t="shared" si="29"/>
        <v>3204.6400000000003</v>
      </c>
      <c r="O84" s="12">
        <f t="shared" si="29"/>
        <v>23763.420000000002</v>
      </c>
      <c r="P84" s="8">
        <f t="shared" si="24"/>
        <v>62</v>
      </c>
    </row>
    <row r="85" spans="1:16" x14ac:dyDescent="0.2">
      <c r="A85" s="8">
        <f t="shared" si="22"/>
        <v>63</v>
      </c>
      <c r="B85" s="11"/>
      <c r="C85" s="16" t="s">
        <v>68</v>
      </c>
      <c r="D85" s="12">
        <f t="shared" si="20"/>
        <v>930220</v>
      </c>
      <c r="E85" s="15">
        <f t="shared" ref="E85:O85" si="30">+E180+E273</f>
        <v>0</v>
      </c>
      <c r="F85" s="15">
        <f t="shared" si="30"/>
        <v>0</v>
      </c>
      <c r="G85" s="15">
        <f t="shared" si="30"/>
        <v>0</v>
      </c>
      <c r="H85" s="12">
        <f t="shared" si="30"/>
        <v>561</v>
      </c>
      <c r="I85" s="12">
        <f t="shared" si="30"/>
        <v>657</v>
      </c>
      <c r="J85" s="12">
        <f t="shared" si="30"/>
        <v>18689</v>
      </c>
      <c r="K85" s="12">
        <f t="shared" si="30"/>
        <v>25710</v>
      </c>
      <c r="L85" s="12">
        <f t="shared" si="30"/>
        <v>36231</v>
      </c>
      <c r="M85" s="12">
        <f t="shared" si="30"/>
        <v>214172</v>
      </c>
      <c r="N85" s="12">
        <f t="shared" si="30"/>
        <v>205357</v>
      </c>
      <c r="O85" s="12">
        <f t="shared" si="30"/>
        <v>428843</v>
      </c>
      <c r="P85" s="8">
        <f t="shared" si="24"/>
        <v>63</v>
      </c>
    </row>
    <row r="86" spans="1:16" x14ac:dyDescent="0.2">
      <c r="A86" s="8">
        <f t="shared" si="22"/>
        <v>64</v>
      </c>
      <c r="B86" s="11"/>
      <c r="C86" s="16" t="s">
        <v>101</v>
      </c>
      <c r="D86" s="12">
        <f t="shared" si="20"/>
        <v>645391.55000000005</v>
      </c>
      <c r="E86" s="15">
        <f t="shared" ref="E86:O86" si="31">+E181+E274</f>
        <v>0</v>
      </c>
      <c r="F86" s="15">
        <f t="shared" si="31"/>
        <v>0</v>
      </c>
      <c r="G86" s="15">
        <f t="shared" si="31"/>
        <v>0</v>
      </c>
      <c r="H86" s="15">
        <f t="shared" si="31"/>
        <v>0</v>
      </c>
      <c r="I86" s="12">
        <f t="shared" si="31"/>
        <v>22682.5</v>
      </c>
      <c r="J86" s="12">
        <f t="shared" si="31"/>
        <v>3627.25</v>
      </c>
      <c r="K86" s="12">
        <f t="shared" si="31"/>
        <v>29237</v>
      </c>
      <c r="L86" s="12">
        <f t="shared" si="31"/>
        <v>17240</v>
      </c>
      <c r="M86" s="12">
        <f t="shared" si="31"/>
        <v>249413.8</v>
      </c>
      <c r="N86" s="12">
        <f t="shared" si="31"/>
        <v>85241</v>
      </c>
      <c r="O86" s="12">
        <f t="shared" si="31"/>
        <v>237950</v>
      </c>
      <c r="P86" s="8">
        <f t="shared" si="24"/>
        <v>64</v>
      </c>
    </row>
    <row r="87" spans="1:16" x14ac:dyDescent="0.2">
      <c r="A87" s="8">
        <f t="shared" si="22"/>
        <v>65</v>
      </c>
      <c r="B87" s="11"/>
      <c r="C87" s="16" t="s">
        <v>69</v>
      </c>
      <c r="D87" s="12">
        <f t="shared" si="20"/>
        <v>63050</v>
      </c>
      <c r="E87" s="15">
        <f t="shared" ref="E87:O87" si="32">+E182+E275</f>
        <v>0</v>
      </c>
      <c r="F87" s="15">
        <f t="shared" si="32"/>
        <v>0</v>
      </c>
      <c r="G87" s="15">
        <f t="shared" si="32"/>
        <v>0</v>
      </c>
      <c r="H87" s="15">
        <f t="shared" si="32"/>
        <v>0</v>
      </c>
      <c r="I87" s="15">
        <f t="shared" si="32"/>
        <v>0</v>
      </c>
      <c r="J87" s="15">
        <f t="shared" si="32"/>
        <v>0</v>
      </c>
      <c r="K87" s="15">
        <f t="shared" si="32"/>
        <v>0</v>
      </c>
      <c r="L87" s="15">
        <f t="shared" si="32"/>
        <v>0</v>
      </c>
      <c r="M87" s="12">
        <f t="shared" si="32"/>
        <v>4550</v>
      </c>
      <c r="N87" s="12">
        <f t="shared" si="32"/>
        <v>3100</v>
      </c>
      <c r="O87" s="12">
        <f t="shared" si="32"/>
        <v>55400</v>
      </c>
      <c r="P87" s="8">
        <f t="shared" si="24"/>
        <v>65</v>
      </c>
    </row>
    <row r="88" spans="1:16" x14ac:dyDescent="0.2">
      <c r="A88" s="8">
        <f t="shared" si="22"/>
        <v>66</v>
      </c>
      <c r="B88" s="11"/>
      <c r="C88" s="16" t="s">
        <v>70</v>
      </c>
      <c r="D88" s="12">
        <f t="shared" si="20"/>
        <v>2535713.35</v>
      </c>
      <c r="E88" s="15">
        <f t="shared" ref="E88:O88" si="33">+E183+E276</f>
        <v>0</v>
      </c>
      <c r="F88" s="15">
        <f t="shared" si="33"/>
        <v>0</v>
      </c>
      <c r="G88" s="15">
        <f t="shared" si="33"/>
        <v>0</v>
      </c>
      <c r="H88" s="15">
        <f t="shared" si="33"/>
        <v>0</v>
      </c>
      <c r="I88" s="12">
        <f t="shared" si="33"/>
        <v>536494.94000000006</v>
      </c>
      <c r="J88" s="12">
        <f t="shared" si="33"/>
        <v>410792.04</v>
      </c>
      <c r="K88" s="12">
        <f t="shared" si="33"/>
        <v>323836.10000000003</v>
      </c>
      <c r="L88" s="12">
        <f t="shared" si="33"/>
        <v>171563.2</v>
      </c>
      <c r="M88" s="12">
        <f t="shared" si="33"/>
        <v>549252.57000000007</v>
      </c>
      <c r="N88" s="12">
        <f t="shared" si="33"/>
        <v>170801.5</v>
      </c>
      <c r="O88" s="12">
        <f t="shared" si="33"/>
        <v>372973</v>
      </c>
      <c r="P88" s="8">
        <f t="shared" si="24"/>
        <v>66</v>
      </c>
    </row>
    <row r="89" spans="1:16" x14ac:dyDescent="0.2">
      <c r="A89" s="8">
        <f t="shared" si="22"/>
        <v>67</v>
      </c>
      <c r="B89" s="11"/>
      <c r="C89" s="16" t="s">
        <v>96</v>
      </c>
      <c r="D89" s="12">
        <f t="shared" si="20"/>
        <v>330116</v>
      </c>
      <c r="E89" s="15">
        <f t="shared" ref="E89:O89" si="34">+E184+E277</f>
        <v>0</v>
      </c>
      <c r="F89" s="15">
        <f t="shared" si="34"/>
        <v>0</v>
      </c>
      <c r="G89" s="15">
        <f t="shared" si="34"/>
        <v>0</v>
      </c>
      <c r="H89" s="15">
        <f t="shared" si="34"/>
        <v>0</v>
      </c>
      <c r="I89" s="12">
        <f t="shared" si="34"/>
        <v>116779</v>
      </c>
      <c r="J89" s="12">
        <f t="shared" si="34"/>
        <v>13667</v>
      </c>
      <c r="K89" s="12">
        <f t="shared" si="34"/>
        <v>20330</v>
      </c>
      <c r="L89" s="12">
        <f t="shared" si="34"/>
        <v>7320</v>
      </c>
      <c r="M89" s="12">
        <f t="shared" si="34"/>
        <v>53730</v>
      </c>
      <c r="N89" s="12">
        <f t="shared" si="34"/>
        <v>34627</v>
      </c>
      <c r="O89" s="12">
        <f t="shared" si="34"/>
        <v>83663</v>
      </c>
      <c r="P89" s="8">
        <f t="shared" si="24"/>
        <v>67</v>
      </c>
    </row>
    <row r="90" spans="1:16" x14ac:dyDescent="0.2">
      <c r="A90" s="8">
        <f t="shared" si="22"/>
        <v>68</v>
      </c>
      <c r="B90" s="11"/>
      <c r="C90" s="16" t="s">
        <v>71</v>
      </c>
      <c r="D90" s="12">
        <f t="shared" si="20"/>
        <v>1522272</v>
      </c>
      <c r="E90" s="15">
        <f t="shared" ref="E90:O90" si="35">+E185+E278</f>
        <v>0</v>
      </c>
      <c r="F90" s="15">
        <f t="shared" si="35"/>
        <v>0</v>
      </c>
      <c r="G90" s="12">
        <f t="shared" si="35"/>
        <v>407</v>
      </c>
      <c r="H90" s="12">
        <f t="shared" si="35"/>
        <v>1000</v>
      </c>
      <c r="I90" s="12">
        <f t="shared" si="35"/>
        <v>446880</v>
      </c>
      <c r="J90" s="12">
        <f t="shared" si="35"/>
        <v>547597</v>
      </c>
      <c r="K90" s="12">
        <f t="shared" si="35"/>
        <v>111696</v>
      </c>
      <c r="L90" s="12">
        <f t="shared" si="35"/>
        <v>54435</v>
      </c>
      <c r="M90" s="12">
        <f t="shared" si="35"/>
        <v>157114</v>
      </c>
      <c r="N90" s="12">
        <f t="shared" si="35"/>
        <v>76112</v>
      </c>
      <c r="O90" s="12">
        <f t="shared" si="35"/>
        <v>127031</v>
      </c>
      <c r="P90" s="8">
        <f t="shared" si="24"/>
        <v>68</v>
      </c>
    </row>
    <row r="91" spans="1:16" x14ac:dyDescent="0.2">
      <c r="A91" s="8">
        <f t="shared" si="22"/>
        <v>69</v>
      </c>
      <c r="B91" s="11"/>
      <c r="C91" s="16" t="s">
        <v>100</v>
      </c>
      <c r="D91" s="12">
        <f t="shared" si="20"/>
        <v>612183</v>
      </c>
      <c r="E91" s="15">
        <f t="shared" ref="E91:O91" si="36">+E186+E279</f>
        <v>0</v>
      </c>
      <c r="F91" s="15">
        <f t="shared" si="36"/>
        <v>0</v>
      </c>
      <c r="G91" s="15">
        <f t="shared" si="36"/>
        <v>0</v>
      </c>
      <c r="H91" s="15">
        <f t="shared" si="36"/>
        <v>0</v>
      </c>
      <c r="I91" s="12">
        <f t="shared" si="36"/>
        <v>228300</v>
      </c>
      <c r="J91" s="12">
        <f t="shared" si="36"/>
        <v>74075</v>
      </c>
      <c r="K91" s="12">
        <f t="shared" si="36"/>
        <v>60475</v>
      </c>
      <c r="L91" s="12">
        <f t="shared" si="36"/>
        <v>44375</v>
      </c>
      <c r="M91" s="12">
        <f t="shared" si="36"/>
        <v>86678</v>
      </c>
      <c r="N91" s="12">
        <f t="shared" si="36"/>
        <v>35480</v>
      </c>
      <c r="O91" s="12">
        <f t="shared" si="36"/>
        <v>82800</v>
      </c>
      <c r="P91" s="8">
        <f t="shared" si="24"/>
        <v>69</v>
      </c>
    </row>
    <row r="92" spans="1:16" x14ac:dyDescent="0.2">
      <c r="A92" s="14"/>
      <c r="B92" s="11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4"/>
    </row>
    <row r="93" spans="1:16" s="10" customFormat="1" x14ac:dyDescent="0.2">
      <c r="A93" s="8">
        <v>70</v>
      </c>
      <c r="B93" s="33" t="s">
        <v>97</v>
      </c>
      <c r="C93" s="13"/>
      <c r="D93" s="9">
        <v>9761851.5</v>
      </c>
      <c r="E93" s="17">
        <v>0</v>
      </c>
      <c r="F93" s="9">
        <v>300</v>
      </c>
      <c r="G93" s="17">
        <v>0</v>
      </c>
      <c r="H93" s="9">
        <v>570</v>
      </c>
      <c r="I93" s="9">
        <v>405614</v>
      </c>
      <c r="J93" s="9">
        <v>1110231</v>
      </c>
      <c r="K93" s="9">
        <v>687791.5</v>
      </c>
      <c r="L93" s="9">
        <v>393107</v>
      </c>
      <c r="M93" s="9">
        <v>2345346</v>
      </c>
      <c r="N93" s="9">
        <v>1579923.5</v>
      </c>
      <c r="O93" s="9">
        <v>3238968.5</v>
      </c>
      <c r="P93" s="8">
        <v>70</v>
      </c>
    </row>
    <row r="94" spans="1:16" x14ac:dyDescent="0.2">
      <c r="A94" s="14"/>
      <c r="B94" s="11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4"/>
    </row>
    <row r="95" spans="1:16" x14ac:dyDescent="0.2">
      <c r="A95" s="8">
        <v>71</v>
      </c>
      <c r="B95" s="11"/>
      <c r="C95" s="16" t="s">
        <v>72</v>
      </c>
      <c r="D95" s="12">
        <v>834640</v>
      </c>
      <c r="E95" s="15">
        <v>0</v>
      </c>
      <c r="F95" s="15">
        <v>0</v>
      </c>
      <c r="G95" s="15">
        <v>0</v>
      </c>
      <c r="H95" s="15">
        <v>0</v>
      </c>
      <c r="I95" s="12">
        <v>69550</v>
      </c>
      <c r="J95" s="12">
        <v>139235</v>
      </c>
      <c r="K95" s="12">
        <v>97678</v>
      </c>
      <c r="L95" s="12">
        <v>34500</v>
      </c>
      <c r="M95" s="12">
        <v>185711</v>
      </c>
      <c r="N95" s="12">
        <v>85922</v>
      </c>
      <c r="O95" s="12">
        <v>222044</v>
      </c>
      <c r="P95" s="8">
        <v>71</v>
      </c>
    </row>
    <row r="96" spans="1:16" x14ac:dyDescent="0.2">
      <c r="A96" s="8">
        <f>1+A95</f>
        <v>72</v>
      </c>
      <c r="B96" s="11"/>
      <c r="C96" s="16" t="s">
        <v>73</v>
      </c>
      <c r="D96" s="12">
        <v>280191</v>
      </c>
      <c r="E96" s="15">
        <v>0</v>
      </c>
      <c r="F96" s="15">
        <v>0</v>
      </c>
      <c r="G96" s="15">
        <v>0</v>
      </c>
      <c r="H96" s="15">
        <v>0</v>
      </c>
      <c r="I96" s="12">
        <v>109740</v>
      </c>
      <c r="J96" s="12">
        <v>23066</v>
      </c>
      <c r="K96" s="12">
        <v>12975</v>
      </c>
      <c r="L96" s="12">
        <v>5405</v>
      </c>
      <c r="M96" s="12">
        <v>37373</v>
      </c>
      <c r="N96" s="12">
        <v>12600</v>
      </c>
      <c r="O96" s="12">
        <v>79032</v>
      </c>
      <c r="P96" s="8">
        <f>1+P95</f>
        <v>72</v>
      </c>
    </row>
    <row r="97" spans="1:16" x14ac:dyDescent="0.2">
      <c r="A97" s="8">
        <f t="shared" ref="A97:A102" si="37">1+A96</f>
        <v>73</v>
      </c>
      <c r="B97" s="11"/>
      <c r="C97" s="16" t="s">
        <v>74</v>
      </c>
      <c r="D97" s="12">
        <v>4646784</v>
      </c>
      <c r="E97" s="15">
        <v>0</v>
      </c>
      <c r="F97" s="15">
        <v>0</v>
      </c>
      <c r="G97" s="15">
        <v>0</v>
      </c>
      <c r="H97" s="15">
        <v>0</v>
      </c>
      <c r="I97" s="12">
        <v>43318</v>
      </c>
      <c r="J97" s="12">
        <v>627303</v>
      </c>
      <c r="K97" s="12">
        <v>291521</v>
      </c>
      <c r="L97" s="12">
        <v>133806</v>
      </c>
      <c r="M97" s="12">
        <v>1212997</v>
      </c>
      <c r="N97" s="12">
        <v>805151</v>
      </c>
      <c r="O97" s="12">
        <v>1532688</v>
      </c>
      <c r="P97" s="8">
        <f t="shared" ref="P97:P102" si="38">1+P96</f>
        <v>73</v>
      </c>
    </row>
    <row r="98" spans="1:16" x14ac:dyDescent="0.2">
      <c r="A98" s="8">
        <f t="shared" si="37"/>
        <v>74</v>
      </c>
      <c r="B98" s="11"/>
      <c r="C98" s="16" t="s">
        <v>75</v>
      </c>
      <c r="D98" s="12">
        <v>2554538</v>
      </c>
      <c r="E98" s="15">
        <v>0</v>
      </c>
      <c r="F98" s="15">
        <v>0</v>
      </c>
      <c r="G98" s="15">
        <v>0</v>
      </c>
      <c r="H98" s="12">
        <v>570</v>
      </c>
      <c r="I98" s="12">
        <v>90581</v>
      </c>
      <c r="J98" s="12">
        <v>266993</v>
      </c>
      <c r="K98" s="12">
        <v>231714.5</v>
      </c>
      <c r="L98" s="12">
        <v>194536</v>
      </c>
      <c r="M98" s="12">
        <v>598102.5</v>
      </c>
      <c r="N98" s="12">
        <v>410185.5</v>
      </c>
      <c r="O98" s="12">
        <v>761855.5</v>
      </c>
      <c r="P98" s="8">
        <f t="shared" si="38"/>
        <v>74</v>
      </c>
    </row>
    <row r="99" spans="1:16" x14ac:dyDescent="0.2">
      <c r="A99" s="8">
        <f t="shared" si="37"/>
        <v>75</v>
      </c>
      <c r="B99" s="11"/>
      <c r="C99" s="16" t="s">
        <v>76</v>
      </c>
      <c r="D99" s="12">
        <v>252788.5</v>
      </c>
      <c r="E99" s="15">
        <v>0</v>
      </c>
      <c r="F99" s="12">
        <v>300</v>
      </c>
      <c r="G99" s="15">
        <v>0</v>
      </c>
      <c r="H99" s="15">
        <v>0</v>
      </c>
      <c r="I99" s="12">
        <v>81150</v>
      </c>
      <c r="J99" s="12">
        <v>29549</v>
      </c>
      <c r="K99" s="12">
        <v>32268</v>
      </c>
      <c r="L99" s="12">
        <v>3650</v>
      </c>
      <c r="M99" s="12">
        <v>68948.5</v>
      </c>
      <c r="N99" s="12">
        <v>10814</v>
      </c>
      <c r="O99" s="12">
        <v>26109</v>
      </c>
      <c r="P99" s="8">
        <f t="shared" si="38"/>
        <v>75</v>
      </c>
    </row>
    <row r="100" spans="1:16" x14ac:dyDescent="0.2">
      <c r="A100" s="8">
        <f t="shared" si="37"/>
        <v>76</v>
      </c>
      <c r="B100" s="11"/>
      <c r="C100" s="16" t="s">
        <v>77</v>
      </c>
      <c r="D100" s="12">
        <v>797245</v>
      </c>
      <c r="E100" s="15">
        <v>0</v>
      </c>
      <c r="F100" s="15">
        <v>0</v>
      </c>
      <c r="G100" s="15">
        <v>0</v>
      </c>
      <c r="H100" s="15">
        <v>0</v>
      </c>
      <c r="I100" s="12">
        <v>8225</v>
      </c>
      <c r="J100" s="12">
        <v>15485</v>
      </c>
      <c r="K100" s="12">
        <v>10130</v>
      </c>
      <c r="L100" s="12">
        <v>14810</v>
      </c>
      <c r="M100" s="12">
        <v>207504</v>
      </c>
      <c r="N100" s="12">
        <v>164101</v>
      </c>
      <c r="O100" s="12">
        <v>376990</v>
      </c>
      <c r="P100" s="8">
        <f t="shared" si="38"/>
        <v>76</v>
      </c>
    </row>
    <row r="101" spans="1:16" x14ac:dyDescent="0.2">
      <c r="A101" s="8">
        <f t="shared" si="37"/>
        <v>77</v>
      </c>
      <c r="B101" s="11"/>
      <c r="C101" s="16" t="s">
        <v>78</v>
      </c>
      <c r="D101" s="12">
        <v>263300</v>
      </c>
      <c r="E101" s="15">
        <v>0</v>
      </c>
      <c r="F101" s="15">
        <v>0</v>
      </c>
      <c r="G101" s="15">
        <v>0</v>
      </c>
      <c r="H101" s="15">
        <v>0</v>
      </c>
      <c r="I101" s="12">
        <v>3050</v>
      </c>
      <c r="J101" s="12">
        <v>6400</v>
      </c>
      <c r="K101" s="12">
        <v>1650</v>
      </c>
      <c r="L101" s="12">
        <v>4600</v>
      </c>
      <c r="M101" s="12">
        <v>16575</v>
      </c>
      <c r="N101" s="12">
        <v>41000</v>
      </c>
      <c r="O101" s="12">
        <v>190025</v>
      </c>
      <c r="P101" s="8">
        <f t="shared" si="38"/>
        <v>77</v>
      </c>
    </row>
    <row r="102" spans="1:16" x14ac:dyDescent="0.2">
      <c r="A102" s="8">
        <f t="shared" si="37"/>
        <v>78</v>
      </c>
      <c r="B102" s="11"/>
      <c r="C102" s="16" t="s">
        <v>79</v>
      </c>
      <c r="D102" s="12">
        <v>132365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2">
        <v>2200</v>
      </c>
      <c r="K102" s="12">
        <v>9855</v>
      </c>
      <c r="L102" s="12">
        <v>1800</v>
      </c>
      <c r="M102" s="12">
        <v>18135</v>
      </c>
      <c r="N102" s="12">
        <v>50150</v>
      </c>
      <c r="O102" s="12">
        <v>50225</v>
      </c>
      <c r="P102" s="8">
        <f t="shared" si="38"/>
        <v>78</v>
      </c>
    </row>
    <row r="103" spans="1:16" x14ac:dyDescent="0.2">
      <c r="A103" s="18"/>
      <c r="B103" s="11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8"/>
    </row>
    <row r="104" spans="1:16" s="10" customFormat="1" ht="12.75" customHeight="1" x14ac:dyDescent="0.2">
      <c r="A104" s="1">
        <v>79</v>
      </c>
      <c r="B104" s="38" t="s">
        <v>131</v>
      </c>
      <c r="C104" s="39"/>
      <c r="D104" s="51">
        <f>+D106+D153+D157+D168</f>
        <v>98712624.110000044</v>
      </c>
      <c r="E104" s="51">
        <f t="shared" ref="E104:O104" si="39">+E106+E153+E157+E168</f>
        <v>48541.950000000004</v>
      </c>
      <c r="F104" s="51">
        <f t="shared" si="39"/>
        <v>118688.09</v>
      </c>
      <c r="G104" s="51">
        <f t="shared" si="39"/>
        <v>145921.12000000002</v>
      </c>
      <c r="H104" s="51">
        <f t="shared" si="39"/>
        <v>1248305.47</v>
      </c>
      <c r="I104" s="51">
        <f t="shared" si="39"/>
        <v>6225190.0299999993</v>
      </c>
      <c r="J104" s="51">
        <f t="shared" si="39"/>
        <v>4106854.6300000004</v>
      </c>
      <c r="K104" s="51">
        <f t="shared" si="39"/>
        <v>3972439.51</v>
      </c>
      <c r="L104" s="51">
        <f t="shared" si="39"/>
        <v>3002176.49</v>
      </c>
      <c r="M104" s="51">
        <f t="shared" si="39"/>
        <v>12781474.430000002</v>
      </c>
      <c r="N104" s="51">
        <f t="shared" si="39"/>
        <v>10937511.680000013</v>
      </c>
      <c r="O104" s="51">
        <f t="shared" si="39"/>
        <v>56125520.710000023</v>
      </c>
      <c r="P104" s="1">
        <v>79</v>
      </c>
    </row>
    <row r="105" spans="1:16" x14ac:dyDescent="0.2">
      <c r="A105" s="18"/>
      <c r="B105" s="11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8"/>
    </row>
    <row r="106" spans="1:16" s="10" customFormat="1" x14ac:dyDescent="0.2">
      <c r="A106" s="18">
        <v>80</v>
      </c>
      <c r="B106" s="29" t="s">
        <v>98</v>
      </c>
      <c r="C106" s="13"/>
      <c r="D106" s="9">
        <v>23883481.779999983</v>
      </c>
      <c r="E106" s="9">
        <v>28781.680000000011</v>
      </c>
      <c r="F106" s="9">
        <v>66109.91</v>
      </c>
      <c r="G106" s="9">
        <v>60089.010000000009</v>
      </c>
      <c r="H106" s="9">
        <v>108394.28000000003</v>
      </c>
      <c r="I106" s="9">
        <v>2319583.7799999998</v>
      </c>
      <c r="J106" s="9">
        <v>1369161.5700000003</v>
      </c>
      <c r="K106" s="9">
        <v>1699914.8399999996</v>
      </c>
      <c r="L106" s="9">
        <v>1383509.7599999998</v>
      </c>
      <c r="M106" s="9">
        <v>4592767.33</v>
      </c>
      <c r="N106" s="9">
        <v>2269004.11</v>
      </c>
      <c r="O106" s="9">
        <v>9986165.509999983</v>
      </c>
      <c r="P106" s="18">
        <v>80</v>
      </c>
    </row>
    <row r="107" spans="1:16" x14ac:dyDescent="0.2">
      <c r="A107" s="19"/>
      <c r="B107" s="11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9"/>
    </row>
    <row r="108" spans="1:16" x14ac:dyDescent="0.2">
      <c r="A108" s="18">
        <v>81</v>
      </c>
      <c r="B108" s="11"/>
      <c r="C108" s="2" t="s">
        <v>17</v>
      </c>
      <c r="D108" s="12">
        <v>681621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2">
        <v>353111</v>
      </c>
      <c r="K108" s="12">
        <v>138886</v>
      </c>
      <c r="L108" s="12">
        <v>19200</v>
      </c>
      <c r="M108" s="12">
        <v>64870</v>
      </c>
      <c r="N108" s="12">
        <v>32175</v>
      </c>
      <c r="O108" s="12">
        <v>73379</v>
      </c>
      <c r="P108" s="18">
        <v>81</v>
      </c>
    </row>
    <row r="109" spans="1:16" x14ac:dyDescent="0.2">
      <c r="A109" s="20">
        <v>82</v>
      </c>
      <c r="B109" s="11"/>
      <c r="C109" s="2" t="s">
        <v>18</v>
      </c>
      <c r="D109" s="12">
        <v>90338</v>
      </c>
      <c r="E109" s="15">
        <v>0</v>
      </c>
      <c r="F109" s="15">
        <v>0</v>
      </c>
      <c r="G109" s="15">
        <v>0</v>
      </c>
      <c r="H109" s="12">
        <v>538</v>
      </c>
      <c r="I109" s="12">
        <v>9650</v>
      </c>
      <c r="J109" s="12">
        <v>5100</v>
      </c>
      <c r="K109" s="12">
        <v>4900</v>
      </c>
      <c r="L109" s="12">
        <v>5400</v>
      </c>
      <c r="M109" s="12">
        <v>14950</v>
      </c>
      <c r="N109" s="12">
        <v>24300</v>
      </c>
      <c r="O109" s="12">
        <v>25500</v>
      </c>
      <c r="P109" s="20">
        <v>82</v>
      </c>
    </row>
    <row r="110" spans="1:16" x14ac:dyDescent="0.2">
      <c r="A110" s="20">
        <v>83</v>
      </c>
      <c r="B110" s="11"/>
      <c r="C110" s="2" t="s">
        <v>19</v>
      </c>
      <c r="D110" s="12">
        <v>221946</v>
      </c>
      <c r="E110" s="15">
        <v>0</v>
      </c>
      <c r="F110" s="15">
        <v>0</v>
      </c>
      <c r="G110" s="15">
        <v>0</v>
      </c>
      <c r="H110" s="15">
        <v>0</v>
      </c>
      <c r="I110" s="12">
        <v>39170</v>
      </c>
      <c r="J110" s="12">
        <v>34480</v>
      </c>
      <c r="K110" s="12">
        <v>15339</v>
      </c>
      <c r="L110" s="12">
        <v>10000</v>
      </c>
      <c r="M110" s="12">
        <v>35231</v>
      </c>
      <c r="N110" s="12">
        <v>33485</v>
      </c>
      <c r="O110" s="12">
        <v>54241</v>
      </c>
      <c r="P110" s="20">
        <v>83</v>
      </c>
    </row>
    <row r="111" spans="1:16" x14ac:dyDescent="0.2">
      <c r="A111" s="20">
        <v>84</v>
      </c>
      <c r="B111" s="11"/>
      <c r="C111" s="2" t="s">
        <v>20</v>
      </c>
      <c r="D111" s="12"/>
      <c r="E111" s="15"/>
      <c r="F111" s="15"/>
      <c r="G111" s="15"/>
      <c r="H111" s="15"/>
      <c r="I111" s="12"/>
      <c r="J111" s="12"/>
      <c r="K111" s="12"/>
      <c r="L111" s="12"/>
      <c r="M111" s="12"/>
      <c r="N111" s="12"/>
      <c r="O111" s="12"/>
      <c r="P111" s="20"/>
    </row>
    <row r="112" spans="1:16" x14ac:dyDescent="0.2">
      <c r="A112" s="20"/>
      <c r="B112" s="11"/>
      <c r="C112" s="2" t="s">
        <v>21</v>
      </c>
      <c r="D112" s="12">
        <v>210729</v>
      </c>
      <c r="E112" s="15">
        <v>0</v>
      </c>
      <c r="F112" s="15">
        <v>0</v>
      </c>
      <c r="G112" s="15">
        <v>0</v>
      </c>
      <c r="H112" s="15">
        <v>0</v>
      </c>
      <c r="I112" s="12">
        <v>53555</v>
      </c>
      <c r="J112" s="12">
        <v>14283</v>
      </c>
      <c r="K112" s="12">
        <v>11341</v>
      </c>
      <c r="L112" s="12">
        <v>5550</v>
      </c>
      <c r="M112" s="12">
        <v>40650</v>
      </c>
      <c r="N112" s="12">
        <v>29800</v>
      </c>
      <c r="O112" s="12">
        <v>55550</v>
      </c>
      <c r="P112" s="20">
        <v>84</v>
      </c>
    </row>
    <row r="113" spans="1:16" x14ac:dyDescent="0.2">
      <c r="A113" s="20">
        <v>85</v>
      </c>
      <c r="B113" s="11"/>
      <c r="C113" s="2" t="s">
        <v>22</v>
      </c>
      <c r="D113" s="12">
        <v>156515</v>
      </c>
      <c r="E113" s="15">
        <v>0</v>
      </c>
      <c r="F113" s="15">
        <v>0</v>
      </c>
      <c r="G113" s="15">
        <v>0</v>
      </c>
      <c r="H113" s="15">
        <v>0</v>
      </c>
      <c r="I113" s="12">
        <v>22300</v>
      </c>
      <c r="J113" s="12">
        <v>27125</v>
      </c>
      <c r="K113" s="12">
        <v>17130</v>
      </c>
      <c r="L113" s="12">
        <v>7200</v>
      </c>
      <c r="M113" s="12">
        <v>29450</v>
      </c>
      <c r="N113" s="12">
        <v>8650</v>
      </c>
      <c r="O113" s="12">
        <v>44660</v>
      </c>
      <c r="P113" s="20">
        <v>85</v>
      </c>
    </row>
    <row r="114" spans="1:16" x14ac:dyDescent="0.2">
      <c r="A114" s="18">
        <f>1+A113</f>
        <v>86</v>
      </c>
      <c r="B114" s="11"/>
      <c r="C114" s="2" t="s">
        <v>23</v>
      </c>
      <c r="D114" s="12">
        <v>538592</v>
      </c>
      <c r="E114" s="15">
        <v>0</v>
      </c>
      <c r="F114" s="15">
        <v>0</v>
      </c>
      <c r="G114" s="15">
        <v>0</v>
      </c>
      <c r="H114" s="15">
        <v>0</v>
      </c>
      <c r="I114" s="12">
        <v>288529</v>
      </c>
      <c r="J114" s="12">
        <v>22028</v>
      </c>
      <c r="K114" s="12">
        <v>45943</v>
      </c>
      <c r="L114" s="12">
        <v>12875</v>
      </c>
      <c r="M114" s="12">
        <v>29900</v>
      </c>
      <c r="N114" s="12">
        <v>31712</v>
      </c>
      <c r="O114" s="12">
        <v>107605</v>
      </c>
      <c r="P114" s="18">
        <f>1+P113</f>
        <v>86</v>
      </c>
    </row>
    <row r="115" spans="1:16" x14ac:dyDescent="0.2">
      <c r="A115" s="18">
        <f t="shared" ref="A115:A125" si="40">1+A114</f>
        <v>87</v>
      </c>
      <c r="B115" s="11"/>
      <c r="C115" s="2" t="s">
        <v>24</v>
      </c>
      <c r="D115" s="12">
        <v>377900</v>
      </c>
      <c r="E115" s="15">
        <v>0</v>
      </c>
      <c r="F115" s="15">
        <v>0</v>
      </c>
      <c r="G115" s="15">
        <v>0</v>
      </c>
      <c r="H115" s="15">
        <v>0</v>
      </c>
      <c r="I115" s="12">
        <v>675</v>
      </c>
      <c r="J115" s="12">
        <v>7700</v>
      </c>
      <c r="K115" s="12">
        <v>3200</v>
      </c>
      <c r="L115" s="12">
        <v>24425</v>
      </c>
      <c r="M115" s="12">
        <v>74450</v>
      </c>
      <c r="N115" s="12">
        <v>105150</v>
      </c>
      <c r="O115" s="12">
        <v>162300</v>
      </c>
      <c r="P115" s="18">
        <f t="shared" ref="P115:P125" si="41">1+P114</f>
        <v>87</v>
      </c>
    </row>
    <row r="116" spans="1:16" x14ac:dyDescent="0.2">
      <c r="A116" s="18">
        <f t="shared" si="40"/>
        <v>88</v>
      </c>
      <c r="B116" s="11"/>
      <c r="C116" s="2" t="s">
        <v>25</v>
      </c>
      <c r="D116" s="12">
        <v>40650</v>
      </c>
      <c r="E116" s="15">
        <v>0</v>
      </c>
      <c r="F116" s="15">
        <v>0</v>
      </c>
      <c r="G116" s="15">
        <v>0</v>
      </c>
      <c r="H116" s="15">
        <v>0</v>
      </c>
      <c r="I116" s="12">
        <v>9150</v>
      </c>
      <c r="J116" s="12">
        <v>2100</v>
      </c>
      <c r="K116" s="12">
        <v>3250</v>
      </c>
      <c r="L116" s="12">
        <v>900</v>
      </c>
      <c r="M116" s="12">
        <v>4250</v>
      </c>
      <c r="N116" s="15">
        <v>0</v>
      </c>
      <c r="O116" s="12">
        <v>21000</v>
      </c>
      <c r="P116" s="18">
        <f t="shared" si="41"/>
        <v>88</v>
      </c>
    </row>
    <row r="117" spans="1:16" x14ac:dyDescent="0.2">
      <c r="A117" s="18">
        <f t="shared" si="40"/>
        <v>89</v>
      </c>
      <c r="B117" s="11"/>
      <c r="C117" s="2" t="s">
        <v>26</v>
      </c>
      <c r="D117" s="12">
        <v>406936</v>
      </c>
      <c r="E117" s="15">
        <v>0</v>
      </c>
      <c r="F117" s="15">
        <v>0</v>
      </c>
      <c r="G117" s="15">
        <v>0</v>
      </c>
      <c r="H117" s="15">
        <v>0</v>
      </c>
      <c r="I117" s="12">
        <v>56725</v>
      </c>
      <c r="J117" s="12">
        <v>67475</v>
      </c>
      <c r="K117" s="12">
        <v>38550</v>
      </c>
      <c r="L117" s="12">
        <v>22555</v>
      </c>
      <c r="M117" s="12">
        <v>97281</v>
      </c>
      <c r="N117" s="12">
        <v>38750</v>
      </c>
      <c r="O117" s="12">
        <v>85600</v>
      </c>
      <c r="P117" s="18">
        <f t="shared" si="41"/>
        <v>89</v>
      </c>
    </row>
    <row r="118" spans="1:16" x14ac:dyDescent="0.2">
      <c r="A118" s="18">
        <f t="shared" si="40"/>
        <v>90</v>
      </c>
      <c r="B118" s="11"/>
      <c r="C118" s="2" t="s">
        <v>99</v>
      </c>
      <c r="D118" s="12">
        <v>32350</v>
      </c>
      <c r="E118" s="15">
        <v>0</v>
      </c>
      <c r="F118" s="15">
        <v>0</v>
      </c>
      <c r="G118" s="15">
        <v>0</v>
      </c>
      <c r="H118" s="15">
        <v>0</v>
      </c>
      <c r="I118" s="12">
        <v>600</v>
      </c>
      <c r="J118" s="12">
        <v>2150</v>
      </c>
      <c r="K118" s="12">
        <v>1600</v>
      </c>
      <c r="L118" s="15">
        <v>0</v>
      </c>
      <c r="M118" s="12">
        <v>5500</v>
      </c>
      <c r="N118" s="12">
        <v>3000</v>
      </c>
      <c r="O118" s="12">
        <v>19500</v>
      </c>
      <c r="P118" s="18">
        <f t="shared" si="41"/>
        <v>90</v>
      </c>
    </row>
    <row r="119" spans="1:16" x14ac:dyDescent="0.2">
      <c r="A119" s="18">
        <f t="shared" si="40"/>
        <v>91</v>
      </c>
      <c r="B119" s="11"/>
      <c r="C119" s="2" t="s">
        <v>27</v>
      </c>
      <c r="D119" s="12">
        <v>123450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2">
        <v>5700</v>
      </c>
      <c r="K119" s="12">
        <v>800</v>
      </c>
      <c r="L119" s="12">
        <v>1800</v>
      </c>
      <c r="M119" s="12">
        <v>9100</v>
      </c>
      <c r="N119" s="12">
        <v>22050</v>
      </c>
      <c r="O119" s="12">
        <v>84000</v>
      </c>
      <c r="P119" s="18">
        <f t="shared" si="41"/>
        <v>91</v>
      </c>
    </row>
    <row r="120" spans="1:16" x14ac:dyDescent="0.2">
      <c r="A120" s="18">
        <f t="shared" si="40"/>
        <v>92</v>
      </c>
      <c r="B120" s="11"/>
      <c r="C120" s="2" t="s">
        <v>28</v>
      </c>
      <c r="D120" s="12">
        <v>221752.98</v>
      </c>
      <c r="E120" s="15">
        <v>0</v>
      </c>
      <c r="F120" s="15">
        <v>0</v>
      </c>
      <c r="G120" s="15">
        <v>0</v>
      </c>
      <c r="H120" s="12">
        <v>2112</v>
      </c>
      <c r="I120" s="12">
        <v>23425</v>
      </c>
      <c r="J120" s="12">
        <v>7909</v>
      </c>
      <c r="K120" s="12">
        <v>8161</v>
      </c>
      <c r="L120" s="15">
        <v>0</v>
      </c>
      <c r="M120" s="12">
        <v>72704</v>
      </c>
      <c r="N120" s="12">
        <v>25782.879999999997</v>
      </c>
      <c r="O120" s="12">
        <v>81659.100000000006</v>
      </c>
      <c r="P120" s="18">
        <f t="shared" si="41"/>
        <v>92</v>
      </c>
    </row>
    <row r="121" spans="1:16" x14ac:dyDescent="0.2">
      <c r="A121" s="18">
        <f t="shared" si="40"/>
        <v>93</v>
      </c>
      <c r="B121" s="11"/>
      <c r="C121" s="2" t="s">
        <v>29</v>
      </c>
      <c r="D121" s="12">
        <v>19150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2">
        <v>1400</v>
      </c>
      <c r="K121" s="12">
        <v>2450</v>
      </c>
      <c r="L121" s="12">
        <v>900</v>
      </c>
      <c r="M121" s="12">
        <v>1200</v>
      </c>
      <c r="N121" s="12">
        <v>3200</v>
      </c>
      <c r="O121" s="12">
        <v>10000</v>
      </c>
      <c r="P121" s="18">
        <f t="shared" si="41"/>
        <v>93</v>
      </c>
    </row>
    <row r="122" spans="1:16" x14ac:dyDescent="0.2">
      <c r="A122" s="18">
        <f t="shared" si="40"/>
        <v>94</v>
      </c>
      <c r="B122" s="11"/>
      <c r="C122" s="2" t="s">
        <v>30</v>
      </c>
      <c r="D122" s="12">
        <v>1616725.2299999979</v>
      </c>
      <c r="E122" s="15">
        <v>0</v>
      </c>
      <c r="F122" s="15">
        <v>0</v>
      </c>
      <c r="G122" s="15">
        <v>0</v>
      </c>
      <c r="H122" s="15">
        <v>0</v>
      </c>
      <c r="I122" s="12">
        <v>79093.099999999991</v>
      </c>
      <c r="J122" s="12">
        <v>58233.139999999992</v>
      </c>
      <c r="K122" s="12">
        <v>389711.75999999983</v>
      </c>
      <c r="L122" s="12">
        <v>301919.86999999994</v>
      </c>
      <c r="M122" s="12">
        <v>499440.99999999831</v>
      </c>
      <c r="N122" s="12">
        <v>155618.18000000002</v>
      </c>
      <c r="O122" s="12">
        <v>132708.18</v>
      </c>
      <c r="P122" s="18">
        <f t="shared" si="41"/>
        <v>94</v>
      </c>
    </row>
    <row r="123" spans="1:16" x14ac:dyDescent="0.2">
      <c r="A123" s="18">
        <f t="shared" si="40"/>
        <v>95</v>
      </c>
      <c r="B123" s="11"/>
      <c r="C123" s="2" t="s">
        <v>31</v>
      </c>
      <c r="D123" s="12">
        <v>79725</v>
      </c>
      <c r="E123" s="15">
        <v>0</v>
      </c>
      <c r="F123" s="15">
        <v>0</v>
      </c>
      <c r="G123" s="15">
        <v>0</v>
      </c>
      <c r="H123" s="15">
        <v>0</v>
      </c>
      <c r="I123" s="12">
        <v>650</v>
      </c>
      <c r="J123" s="12">
        <v>2800</v>
      </c>
      <c r="K123" s="12">
        <v>4000</v>
      </c>
      <c r="L123" s="12">
        <v>900</v>
      </c>
      <c r="M123" s="12">
        <v>13750</v>
      </c>
      <c r="N123" s="12">
        <v>24225</v>
      </c>
      <c r="O123" s="12">
        <v>33400</v>
      </c>
      <c r="P123" s="18">
        <f t="shared" si="41"/>
        <v>95</v>
      </c>
    </row>
    <row r="124" spans="1:16" x14ac:dyDescent="0.2">
      <c r="A124" s="18">
        <f t="shared" si="40"/>
        <v>96</v>
      </c>
      <c r="B124" s="11"/>
      <c r="C124" s="2" t="s">
        <v>32</v>
      </c>
      <c r="D124" s="12">
        <v>979002.84999999974</v>
      </c>
      <c r="E124" s="15">
        <v>0</v>
      </c>
      <c r="F124" s="15">
        <v>0</v>
      </c>
      <c r="G124" s="12">
        <v>440</v>
      </c>
      <c r="H124" s="15">
        <v>0</v>
      </c>
      <c r="I124" s="12">
        <v>88889</v>
      </c>
      <c r="J124" s="12">
        <v>28650</v>
      </c>
      <c r="K124" s="12">
        <v>44450</v>
      </c>
      <c r="L124" s="12">
        <v>48626</v>
      </c>
      <c r="M124" s="12">
        <v>125065.5</v>
      </c>
      <c r="N124" s="12">
        <v>66328.66</v>
      </c>
      <c r="O124" s="12">
        <v>576553.68999999971</v>
      </c>
      <c r="P124" s="18">
        <f t="shared" si="41"/>
        <v>96</v>
      </c>
    </row>
    <row r="125" spans="1:16" x14ac:dyDescent="0.2">
      <c r="A125" s="18">
        <f t="shared" si="40"/>
        <v>97</v>
      </c>
      <c r="B125" s="11"/>
      <c r="C125" s="2" t="s">
        <v>33</v>
      </c>
      <c r="D125" s="12">
        <v>784269.02999999991</v>
      </c>
      <c r="E125" s="15">
        <v>0</v>
      </c>
      <c r="F125" s="15">
        <v>0</v>
      </c>
      <c r="G125" s="15">
        <v>0</v>
      </c>
      <c r="H125" s="15">
        <v>0</v>
      </c>
      <c r="I125" s="12">
        <v>60062.53</v>
      </c>
      <c r="J125" s="12">
        <v>7341.5</v>
      </c>
      <c r="K125" s="12">
        <v>20933.3</v>
      </c>
      <c r="L125" s="12">
        <v>33529.599999999999</v>
      </c>
      <c r="M125" s="12">
        <v>142334.02000000002</v>
      </c>
      <c r="N125" s="12">
        <v>86236.930000000008</v>
      </c>
      <c r="O125" s="12">
        <v>433831.14999999991</v>
      </c>
      <c r="P125" s="18">
        <f t="shared" si="41"/>
        <v>97</v>
      </c>
    </row>
    <row r="126" spans="1:16" x14ac:dyDescent="0.2">
      <c r="A126" s="18">
        <f>1+A125</f>
        <v>98</v>
      </c>
      <c r="B126" s="11"/>
      <c r="C126" s="2" t="s">
        <v>34</v>
      </c>
      <c r="D126" s="12">
        <v>1902443.8100000003</v>
      </c>
      <c r="E126" s="15">
        <v>0</v>
      </c>
      <c r="F126" s="15">
        <v>0</v>
      </c>
      <c r="G126" s="15">
        <v>0</v>
      </c>
      <c r="H126" s="12">
        <v>565</v>
      </c>
      <c r="I126" s="12">
        <v>46622.709999999977</v>
      </c>
      <c r="J126" s="12">
        <v>22835.509999999984</v>
      </c>
      <c r="K126" s="12">
        <v>60341.989999999983</v>
      </c>
      <c r="L126" s="12">
        <v>77852.11</v>
      </c>
      <c r="M126" s="12">
        <v>317645.03000000003</v>
      </c>
      <c r="N126" s="12">
        <v>141061.6</v>
      </c>
      <c r="O126" s="12">
        <v>1235519.8600000003</v>
      </c>
      <c r="P126" s="18">
        <f>1+P125</f>
        <v>98</v>
      </c>
    </row>
    <row r="127" spans="1:16" ht="12.75" customHeight="1" x14ac:dyDescent="0.2">
      <c r="A127" s="18"/>
      <c r="B127" s="40" t="s">
        <v>102</v>
      </c>
      <c r="C127" s="41"/>
      <c r="D127" s="12"/>
      <c r="E127" s="15"/>
      <c r="F127" s="15"/>
      <c r="G127" s="15"/>
      <c r="H127" s="15"/>
      <c r="I127" s="12"/>
      <c r="J127" s="12"/>
      <c r="K127" s="12"/>
      <c r="L127" s="12"/>
      <c r="M127" s="12"/>
      <c r="N127" s="12"/>
      <c r="O127" s="12"/>
      <c r="P127" s="18"/>
    </row>
    <row r="128" spans="1:16" ht="12.75" customHeight="1" x14ac:dyDescent="0.2">
      <c r="A128" s="18"/>
      <c r="B128" s="34"/>
      <c r="C128" s="36"/>
      <c r="D128" s="12"/>
      <c r="E128" s="15"/>
      <c r="F128" s="15"/>
      <c r="G128" s="15"/>
      <c r="H128" s="15"/>
      <c r="I128" s="12"/>
      <c r="J128" s="12"/>
      <c r="K128" s="12"/>
      <c r="L128" s="12"/>
      <c r="M128" s="12"/>
      <c r="N128" s="12"/>
      <c r="O128" s="12"/>
      <c r="P128" s="18"/>
    </row>
    <row r="129" spans="1:16" ht="12.75" customHeight="1" x14ac:dyDescent="0.2">
      <c r="A129" s="18">
        <v>99</v>
      </c>
      <c r="B129" s="11"/>
      <c r="C129" s="2" t="s">
        <v>35</v>
      </c>
      <c r="D129" s="12">
        <v>226416.76</v>
      </c>
      <c r="E129" s="15">
        <v>0</v>
      </c>
      <c r="F129" s="15">
        <v>0</v>
      </c>
      <c r="G129" s="15">
        <v>0</v>
      </c>
      <c r="H129" s="15">
        <v>0</v>
      </c>
      <c r="I129" s="12">
        <v>28315</v>
      </c>
      <c r="J129" s="12">
        <v>8810</v>
      </c>
      <c r="K129" s="12">
        <v>12114</v>
      </c>
      <c r="L129" s="12">
        <v>3771</v>
      </c>
      <c r="M129" s="12">
        <v>44029</v>
      </c>
      <c r="N129" s="12">
        <v>24257.919999999998</v>
      </c>
      <c r="O129" s="12">
        <v>105119.84</v>
      </c>
      <c r="P129" s="18">
        <v>99</v>
      </c>
    </row>
    <row r="130" spans="1:16" ht="12.75" customHeight="1" x14ac:dyDescent="0.2">
      <c r="A130" s="18">
        <v>100</v>
      </c>
      <c r="B130" s="11"/>
      <c r="C130" s="2" t="s">
        <v>36</v>
      </c>
      <c r="D130" s="12">
        <v>473923</v>
      </c>
      <c r="E130" s="15">
        <v>0</v>
      </c>
      <c r="F130" s="15">
        <v>0</v>
      </c>
      <c r="G130" s="15">
        <v>0</v>
      </c>
      <c r="H130" s="15">
        <v>0</v>
      </c>
      <c r="I130" s="12">
        <v>95400</v>
      </c>
      <c r="J130" s="12">
        <v>6656</v>
      </c>
      <c r="K130" s="12">
        <v>5782</v>
      </c>
      <c r="L130" s="12">
        <v>3650</v>
      </c>
      <c r="M130" s="12">
        <v>64699</v>
      </c>
      <c r="N130" s="12">
        <v>16996</v>
      </c>
      <c r="O130" s="12">
        <v>280740</v>
      </c>
      <c r="P130" s="18">
        <v>100</v>
      </c>
    </row>
    <row r="131" spans="1:16" ht="12.75" customHeight="1" x14ac:dyDescent="0.2">
      <c r="A131" s="18">
        <v>101</v>
      </c>
      <c r="B131" s="11"/>
      <c r="C131" s="2" t="s">
        <v>112</v>
      </c>
      <c r="D131" s="12">
        <v>574929.99999999965</v>
      </c>
      <c r="E131" s="15">
        <v>0</v>
      </c>
      <c r="F131" s="15">
        <v>0</v>
      </c>
      <c r="G131" s="15">
        <v>0</v>
      </c>
      <c r="H131" s="15">
        <v>0</v>
      </c>
      <c r="I131" s="12">
        <v>127180</v>
      </c>
      <c r="J131" s="12">
        <v>28600</v>
      </c>
      <c r="K131" s="12">
        <v>20200</v>
      </c>
      <c r="L131" s="12">
        <v>8275</v>
      </c>
      <c r="M131" s="12">
        <v>240149.69999999958</v>
      </c>
      <c r="N131" s="12">
        <v>59225.300000000017</v>
      </c>
      <c r="O131" s="12">
        <v>91300</v>
      </c>
      <c r="P131" s="18">
        <v>101</v>
      </c>
    </row>
    <row r="132" spans="1:16" ht="12.75" customHeight="1" x14ac:dyDescent="0.2">
      <c r="A132" s="20">
        <v>102</v>
      </c>
      <c r="B132" s="11"/>
      <c r="C132" s="2" t="s">
        <v>37</v>
      </c>
      <c r="D132" s="12"/>
      <c r="E132" s="15"/>
      <c r="F132" s="15"/>
      <c r="G132" s="15"/>
      <c r="H132" s="15"/>
      <c r="I132" s="12"/>
      <c r="J132" s="12"/>
      <c r="K132" s="12"/>
      <c r="L132" s="12"/>
      <c r="M132" s="12"/>
      <c r="N132" s="12"/>
      <c r="O132" s="12"/>
      <c r="P132" s="20"/>
    </row>
    <row r="133" spans="1:16" ht="12.75" customHeight="1" x14ac:dyDescent="0.2">
      <c r="A133" s="18"/>
      <c r="B133" s="11"/>
      <c r="C133" s="26" t="s">
        <v>38</v>
      </c>
      <c r="D133" s="12">
        <v>332190</v>
      </c>
      <c r="E133" s="15">
        <v>0</v>
      </c>
      <c r="F133" s="15">
        <v>0</v>
      </c>
      <c r="G133" s="15">
        <v>0</v>
      </c>
      <c r="H133" s="15">
        <v>0</v>
      </c>
      <c r="I133" s="12">
        <v>76695</v>
      </c>
      <c r="J133" s="12">
        <v>24900</v>
      </c>
      <c r="K133" s="12">
        <v>34885</v>
      </c>
      <c r="L133" s="12">
        <v>11840</v>
      </c>
      <c r="M133" s="12">
        <v>74270</v>
      </c>
      <c r="N133" s="12">
        <v>49100</v>
      </c>
      <c r="O133" s="12">
        <v>60500</v>
      </c>
      <c r="P133" s="18">
        <v>102</v>
      </c>
    </row>
    <row r="134" spans="1:16" ht="12.75" customHeight="1" x14ac:dyDescent="0.2">
      <c r="A134" s="20">
        <v>103</v>
      </c>
      <c r="B134" s="11"/>
      <c r="C134" s="2" t="s">
        <v>39</v>
      </c>
      <c r="D134" s="12">
        <v>32520</v>
      </c>
      <c r="E134" s="15">
        <v>0</v>
      </c>
      <c r="F134" s="15">
        <v>0</v>
      </c>
      <c r="G134" s="15">
        <v>0</v>
      </c>
      <c r="H134" s="15">
        <v>0</v>
      </c>
      <c r="I134" s="12">
        <v>5496</v>
      </c>
      <c r="J134" s="12">
        <v>8400</v>
      </c>
      <c r="K134" s="12">
        <v>2400</v>
      </c>
      <c r="L134" s="12">
        <v>900</v>
      </c>
      <c r="M134" s="12">
        <v>12824</v>
      </c>
      <c r="N134" s="15">
        <v>0</v>
      </c>
      <c r="O134" s="12">
        <v>2500</v>
      </c>
      <c r="P134" s="20">
        <v>103</v>
      </c>
    </row>
    <row r="135" spans="1:16" ht="12.75" customHeight="1" x14ac:dyDescent="0.2">
      <c r="A135" s="20">
        <v>104</v>
      </c>
      <c r="B135" s="11"/>
      <c r="C135" s="2" t="s">
        <v>40</v>
      </c>
      <c r="D135" s="12">
        <v>249078</v>
      </c>
      <c r="E135" s="15">
        <v>0</v>
      </c>
      <c r="F135" s="15">
        <v>0</v>
      </c>
      <c r="G135" s="15">
        <v>0</v>
      </c>
      <c r="H135" s="15">
        <v>0</v>
      </c>
      <c r="I135" s="12">
        <v>26150</v>
      </c>
      <c r="J135" s="12">
        <v>17950</v>
      </c>
      <c r="K135" s="12">
        <v>15692</v>
      </c>
      <c r="L135" s="12">
        <v>13050</v>
      </c>
      <c r="M135" s="12">
        <v>58665</v>
      </c>
      <c r="N135" s="12">
        <v>43546</v>
      </c>
      <c r="O135" s="12">
        <v>74025</v>
      </c>
      <c r="P135" s="20">
        <v>104</v>
      </c>
    </row>
    <row r="136" spans="1:16" ht="12.75" customHeight="1" x14ac:dyDescent="0.2">
      <c r="A136" s="20">
        <v>105</v>
      </c>
      <c r="B136" s="11"/>
      <c r="C136" s="2" t="s">
        <v>41</v>
      </c>
      <c r="D136" s="12">
        <v>429070</v>
      </c>
      <c r="E136" s="15">
        <v>0</v>
      </c>
      <c r="F136" s="15">
        <v>0</v>
      </c>
      <c r="G136" s="15">
        <v>0</v>
      </c>
      <c r="H136" s="15">
        <v>0</v>
      </c>
      <c r="I136" s="12">
        <v>213215</v>
      </c>
      <c r="J136" s="12">
        <v>31050</v>
      </c>
      <c r="K136" s="12">
        <v>23300</v>
      </c>
      <c r="L136" s="12">
        <v>5400</v>
      </c>
      <c r="M136" s="12">
        <v>43105</v>
      </c>
      <c r="N136" s="12">
        <v>31500</v>
      </c>
      <c r="O136" s="12">
        <v>81500</v>
      </c>
      <c r="P136" s="20">
        <v>105</v>
      </c>
    </row>
    <row r="137" spans="1:16" ht="12.75" customHeight="1" x14ac:dyDescent="0.2">
      <c r="A137" s="20">
        <v>106</v>
      </c>
      <c r="B137" s="11"/>
      <c r="C137" s="2" t="s">
        <v>42</v>
      </c>
      <c r="D137" s="12">
        <v>503021.98</v>
      </c>
      <c r="E137" s="15">
        <v>0</v>
      </c>
      <c r="F137" s="12">
        <v>730.93999999999994</v>
      </c>
      <c r="G137" s="15">
        <v>0</v>
      </c>
      <c r="H137" s="15">
        <v>0</v>
      </c>
      <c r="I137" s="12">
        <v>111895</v>
      </c>
      <c r="J137" s="12">
        <v>28435</v>
      </c>
      <c r="K137" s="12">
        <v>8130</v>
      </c>
      <c r="L137" s="12">
        <v>4540</v>
      </c>
      <c r="M137" s="12">
        <v>77942.850000000006</v>
      </c>
      <c r="N137" s="12">
        <v>153873.06</v>
      </c>
      <c r="O137" s="12">
        <v>117475.13</v>
      </c>
      <c r="P137" s="20">
        <v>106</v>
      </c>
    </row>
    <row r="138" spans="1:16" ht="12.75" customHeight="1" x14ac:dyDescent="0.2">
      <c r="A138" s="20">
        <v>107</v>
      </c>
      <c r="B138" s="11"/>
      <c r="C138" s="2" t="s">
        <v>43</v>
      </c>
      <c r="D138" s="12"/>
      <c r="E138" s="15"/>
      <c r="F138" s="15"/>
      <c r="G138" s="15"/>
      <c r="H138" s="15"/>
      <c r="I138" s="12"/>
      <c r="J138" s="12"/>
      <c r="K138" s="12"/>
      <c r="L138" s="12"/>
      <c r="M138" s="12"/>
      <c r="N138" s="12"/>
      <c r="O138" s="12"/>
      <c r="P138" s="20"/>
    </row>
    <row r="139" spans="1:16" ht="12.75" customHeight="1" x14ac:dyDescent="0.2">
      <c r="A139" s="20"/>
      <c r="B139" s="11"/>
      <c r="C139" s="26" t="s">
        <v>81</v>
      </c>
      <c r="D139" s="12">
        <v>271932</v>
      </c>
      <c r="E139" s="15">
        <v>0</v>
      </c>
      <c r="F139" s="15">
        <v>0</v>
      </c>
      <c r="G139" s="15">
        <v>0</v>
      </c>
      <c r="H139" s="15">
        <v>0</v>
      </c>
      <c r="I139" s="12">
        <v>123955</v>
      </c>
      <c r="J139" s="12">
        <v>15831</v>
      </c>
      <c r="K139" s="12">
        <v>19292</v>
      </c>
      <c r="L139" s="12">
        <v>4554</v>
      </c>
      <c r="M139" s="12">
        <v>36800</v>
      </c>
      <c r="N139" s="12">
        <v>19000</v>
      </c>
      <c r="O139" s="12">
        <v>52500</v>
      </c>
      <c r="P139" s="20">
        <v>107</v>
      </c>
    </row>
    <row r="140" spans="1:16" ht="12.75" customHeight="1" x14ac:dyDescent="0.2">
      <c r="A140" s="20">
        <v>108</v>
      </c>
      <c r="B140" s="11"/>
      <c r="C140" s="2" t="s">
        <v>44</v>
      </c>
      <c r="D140" s="12">
        <v>226070</v>
      </c>
      <c r="E140" s="15">
        <v>0</v>
      </c>
      <c r="F140" s="15">
        <v>0</v>
      </c>
      <c r="G140" s="15">
        <v>0</v>
      </c>
      <c r="H140" s="15">
        <v>0</v>
      </c>
      <c r="I140" s="12">
        <v>49753</v>
      </c>
      <c r="J140" s="12">
        <v>25447</v>
      </c>
      <c r="K140" s="12">
        <v>24587</v>
      </c>
      <c r="L140" s="12">
        <v>17472</v>
      </c>
      <c r="M140" s="12">
        <v>42682</v>
      </c>
      <c r="N140" s="12">
        <v>15025</v>
      </c>
      <c r="O140" s="12">
        <v>51104</v>
      </c>
      <c r="P140" s="20">
        <v>108</v>
      </c>
    </row>
    <row r="141" spans="1:16" ht="12.75" customHeight="1" x14ac:dyDescent="0.2">
      <c r="A141" s="18">
        <f>1+A140</f>
        <v>109</v>
      </c>
      <c r="B141" s="11"/>
      <c r="C141" s="2" t="s">
        <v>45</v>
      </c>
      <c r="D141" s="12">
        <v>90500</v>
      </c>
      <c r="E141" s="15">
        <v>0</v>
      </c>
      <c r="F141" s="15">
        <v>0</v>
      </c>
      <c r="G141" s="15">
        <v>0</v>
      </c>
      <c r="H141" s="15">
        <v>0</v>
      </c>
      <c r="I141" s="12">
        <v>1300</v>
      </c>
      <c r="J141" s="12">
        <v>6000</v>
      </c>
      <c r="K141" s="12">
        <v>875</v>
      </c>
      <c r="L141" s="12">
        <v>925</v>
      </c>
      <c r="M141" s="12">
        <v>7750</v>
      </c>
      <c r="N141" s="12">
        <v>26900</v>
      </c>
      <c r="O141" s="12">
        <v>46750</v>
      </c>
      <c r="P141" s="18">
        <f>1+P140</f>
        <v>109</v>
      </c>
    </row>
    <row r="142" spans="1:16" ht="12.75" customHeight="1" x14ac:dyDescent="0.2">
      <c r="A142" s="18">
        <f t="shared" ref="A142:A151" si="42">1+A141</f>
        <v>110</v>
      </c>
      <c r="B142" s="11"/>
      <c r="C142" s="2" t="s">
        <v>46</v>
      </c>
      <c r="D142" s="12">
        <v>112930</v>
      </c>
      <c r="E142" s="15">
        <v>0</v>
      </c>
      <c r="F142" s="15">
        <v>0</v>
      </c>
      <c r="G142" s="15">
        <v>0</v>
      </c>
      <c r="H142" s="15">
        <v>0</v>
      </c>
      <c r="I142" s="12">
        <v>11020</v>
      </c>
      <c r="J142" s="12">
        <v>12960</v>
      </c>
      <c r="K142" s="12">
        <v>7350</v>
      </c>
      <c r="L142" s="12">
        <v>6320</v>
      </c>
      <c r="M142" s="12">
        <v>35295</v>
      </c>
      <c r="N142" s="12">
        <v>14485</v>
      </c>
      <c r="O142" s="12">
        <v>25500</v>
      </c>
      <c r="P142" s="18">
        <f t="shared" ref="P142:P151" si="43">1+P141</f>
        <v>110</v>
      </c>
    </row>
    <row r="143" spans="1:16" ht="12.75" customHeight="1" x14ac:dyDescent="0.2">
      <c r="A143" s="18">
        <f t="shared" si="42"/>
        <v>111</v>
      </c>
      <c r="B143" s="11"/>
      <c r="C143" s="2" t="s">
        <v>103</v>
      </c>
      <c r="D143" s="12">
        <v>59651</v>
      </c>
      <c r="E143" s="15">
        <v>0</v>
      </c>
      <c r="F143" s="15">
        <v>0</v>
      </c>
      <c r="G143" s="15">
        <v>0</v>
      </c>
      <c r="H143" s="15">
        <v>0</v>
      </c>
      <c r="I143" s="12">
        <v>24050</v>
      </c>
      <c r="J143" s="12">
        <v>2150</v>
      </c>
      <c r="K143" s="12">
        <v>3200</v>
      </c>
      <c r="L143" s="15">
        <v>0</v>
      </c>
      <c r="M143" s="12">
        <v>15541</v>
      </c>
      <c r="N143" s="12">
        <v>5110</v>
      </c>
      <c r="O143" s="12">
        <v>9600</v>
      </c>
      <c r="P143" s="18">
        <f t="shared" si="43"/>
        <v>111</v>
      </c>
    </row>
    <row r="144" spans="1:16" ht="12.75" customHeight="1" x14ac:dyDescent="0.2">
      <c r="A144" s="18">
        <f t="shared" si="42"/>
        <v>112</v>
      </c>
      <c r="B144" s="11"/>
      <c r="C144" s="2" t="s">
        <v>104</v>
      </c>
      <c r="D144" s="12">
        <v>230900</v>
      </c>
      <c r="E144" s="15">
        <v>0</v>
      </c>
      <c r="F144" s="15">
        <v>0</v>
      </c>
      <c r="G144" s="15">
        <v>0</v>
      </c>
      <c r="H144" s="15">
        <v>0</v>
      </c>
      <c r="I144" s="12">
        <v>8500</v>
      </c>
      <c r="J144" s="12">
        <v>8650</v>
      </c>
      <c r="K144" s="12">
        <v>31650</v>
      </c>
      <c r="L144" s="12">
        <v>49150</v>
      </c>
      <c r="M144" s="12">
        <v>65350</v>
      </c>
      <c r="N144" s="12">
        <v>19400</v>
      </c>
      <c r="O144" s="12">
        <v>48200</v>
      </c>
      <c r="P144" s="18">
        <f t="shared" si="43"/>
        <v>112</v>
      </c>
    </row>
    <row r="145" spans="1:16" ht="12.75" customHeight="1" x14ac:dyDescent="0.2">
      <c r="A145" s="18">
        <f t="shared" si="42"/>
        <v>113</v>
      </c>
      <c r="B145" s="11"/>
      <c r="C145" s="2" t="s">
        <v>47</v>
      </c>
      <c r="D145" s="12">
        <v>50100</v>
      </c>
      <c r="E145" s="15">
        <v>0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2">
        <v>1600</v>
      </c>
      <c r="L145" s="12">
        <v>2700</v>
      </c>
      <c r="M145" s="12">
        <v>6400</v>
      </c>
      <c r="N145" s="12">
        <v>6700</v>
      </c>
      <c r="O145" s="12">
        <v>32700</v>
      </c>
      <c r="P145" s="18">
        <f t="shared" si="43"/>
        <v>113</v>
      </c>
    </row>
    <row r="146" spans="1:16" ht="12.75" customHeight="1" x14ac:dyDescent="0.2">
      <c r="A146" s="18">
        <f t="shared" si="42"/>
        <v>114</v>
      </c>
      <c r="B146" s="11"/>
      <c r="C146" s="2" t="s">
        <v>48</v>
      </c>
      <c r="D146" s="12">
        <v>1602607.2799999998</v>
      </c>
      <c r="E146" s="15">
        <v>0</v>
      </c>
      <c r="F146" s="12">
        <v>1040.6999999999998</v>
      </c>
      <c r="G146" s="12">
        <v>3681.58</v>
      </c>
      <c r="H146" s="12">
        <v>5903.579999999999</v>
      </c>
      <c r="I146" s="12">
        <v>55317.48</v>
      </c>
      <c r="J146" s="12">
        <v>49384.44000000001</v>
      </c>
      <c r="K146" s="12">
        <v>97010.179999999964</v>
      </c>
      <c r="L146" s="12">
        <v>28410.69999999999</v>
      </c>
      <c r="M146" s="12">
        <v>301128.70000000065</v>
      </c>
      <c r="N146" s="12">
        <v>144473.35999999999</v>
      </c>
      <c r="O146" s="12">
        <v>916256.55999999924</v>
      </c>
      <c r="P146" s="18">
        <f t="shared" si="43"/>
        <v>114</v>
      </c>
    </row>
    <row r="147" spans="1:16" ht="12.75" customHeight="1" x14ac:dyDescent="0.2">
      <c r="A147" s="18">
        <f t="shared" si="42"/>
        <v>115</v>
      </c>
      <c r="B147" s="11"/>
      <c r="C147" s="2" t="s">
        <v>130</v>
      </c>
      <c r="D147" s="12">
        <v>322235.5</v>
      </c>
      <c r="E147" s="15">
        <v>0</v>
      </c>
      <c r="F147" s="15">
        <v>0</v>
      </c>
      <c r="G147" s="15">
        <v>0</v>
      </c>
      <c r="H147" s="15">
        <v>0</v>
      </c>
      <c r="I147" s="12">
        <v>51781</v>
      </c>
      <c r="J147" s="12">
        <v>25385</v>
      </c>
      <c r="K147" s="12">
        <v>17587</v>
      </c>
      <c r="L147" s="12">
        <v>13204</v>
      </c>
      <c r="M147" s="12">
        <v>38333</v>
      </c>
      <c r="N147" s="12">
        <v>56336</v>
      </c>
      <c r="O147" s="12">
        <v>119609.5</v>
      </c>
      <c r="P147" s="18">
        <f t="shared" si="43"/>
        <v>115</v>
      </c>
    </row>
    <row r="148" spans="1:16" ht="12.75" customHeight="1" x14ac:dyDescent="0.2">
      <c r="A148" s="18">
        <f t="shared" si="42"/>
        <v>116</v>
      </c>
      <c r="B148" s="11"/>
      <c r="C148" s="2" t="s">
        <v>49</v>
      </c>
      <c r="D148" s="12">
        <v>176630</v>
      </c>
      <c r="E148" s="15">
        <v>0</v>
      </c>
      <c r="F148" s="15">
        <v>0</v>
      </c>
      <c r="G148" s="15">
        <v>0</v>
      </c>
      <c r="H148" s="15">
        <v>0</v>
      </c>
      <c r="I148" s="12">
        <v>7250</v>
      </c>
      <c r="J148" s="12">
        <v>2160</v>
      </c>
      <c r="K148" s="12">
        <v>17050</v>
      </c>
      <c r="L148" s="12">
        <v>6360</v>
      </c>
      <c r="M148" s="12">
        <v>14100</v>
      </c>
      <c r="N148" s="12">
        <v>45050</v>
      </c>
      <c r="O148" s="12">
        <v>84660</v>
      </c>
      <c r="P148" s="18">
        <f t="shared" si="43"/>
        <v>116</v>
      </c>
    </row>
    <row r="149" spans="1:16" ht="12.75" customHeight="1" x14ac:dyDescent="0.2">
      <c r="A149" s="18">
        <f t="shared" si="42"/>
        <v>117</v>
      </c>
      <c r="B149" s="11"/>
      <c r="C149" s="2" t="s">
        <v>50</v>
      </c>
      <c r="D149" s="12">
        <v>6927542.8799999841</v>
      </c>
      <c r="E149" s="12">
        <v>7224.72</v>
      </c>
      <c r="F149" s="12">
        <v>12840.619999999997</v>
      </c>
      <c r="G149" s="12">
        <v>12575.499999999998</v>
      </c>
      <c r="H149" s="12">
        <v>42162.820000000029</v>
      </c>
      <c r="I149" s="12">
        <v>325417.88</v>
      </c>
      <c r="J149" s="12">
        <v>239859.46000000014</v>
      </c>
      <c r="K149" s="12">
        <v>392206.55999999971</v>
      </c>
      <c r="L149" s="12">
        <v>478291.34</v>
      </c>
      <c r="M149" s="12">
        <v>1488776.2000000007</v>
      </c>
      <c r="N149" s="12">
        <v>530860.05999999982</v>
      </c>
      <c r="O149" s="12">
        <v>3397327.7199999839</v>
      </c>
      <c r="P149" s="18">
        <f t="shared" si="43"/>
        <v>117</v>
      </c>
    </row>
    <row r="150" spans="1:16" ht="12.75" customHeight="1" x14ac:dyDescent="0.2">
      <c r="A150" s="18">
        <f t="shared" si="42"/>
        <v>118</v>
      </c>
      <c r="B150" s="11"/>
      <c r="C150" s="2" t="s">
        <v>51</v>
      </c>
      <c r="D150" s="12">
        <v>2501937.4800000018</v>
      </c>
      <c r="E150" s="12">
        <v>21556.96000000001</v>
      </c>
      <c r="F150" s="12">
        <v>51497.650000000009</v>
      </c>
      <c r="G150" s="12">
        <v>43391.930000000015</v>
      </c>
      <c r="H150" s="12">
        <v>57112.880000000005</v>
      </c>
      <c r="I150" s="12">
        <v>195397.07999999993</v>
      </c>
      <c r="J150" s="12">
        <v>155412.52000000005</v>
      </c>
      <c r="K150" s="12">
        <v>154017.04999999996</v>
      </c>
      <c r="L150" s="12">
        <v>150164.13999999996</v>
      </c>
      <c r="M150" s="12">
        <v>345955.33000000025</v>
      </c>
      <c r="N150" s="12">
        <v>175641.16000000006</v>
      </c>
      <c r="O150" s="12">
        <v>1151790.7800000014</v>
      </c>
      <c r="P150" s="18">
        <f t="shared" si="43"/>
        <v>118</v>
      </c>
    </row>
    <row r="151" spans="1:16" ht="12.75" customHeight="1" x14ac:dyDescent="0.2">
      <c r="A151" s="18">
        <f t="shared" si="42"/>
        <v>119</v>
      </c>
      <c r="B151" s="11"/>
      <c r="C151" s="2" t="s">
        <v>52</v>
      </c>
      <c r="D151" s="12">
        <v>5200</v>
      </c>
      <c r="E151" s="15">
        <v>0</v>
      </c>
      <c r="F151" s="15">
        <v>0</v>
      </c>
      <c r="G151" s="15">
        <v>0</v>
      </c>
      <c r="H151" s="15">
        <v>0</v>
      </c>
      <c r="I151" s="12">
        <v>2400</v>
      </c>
      <c r="J151" s="12">
        <v>700</v>
      </c>
      <c r="K151" s="15">
        <v>0</v>
      </c>
      <c r="L151" s="12">
        <v>900</v>
      </c>
      <c r="M151" s="12">
        <v>1200</v>
      </c>
      <c r="N151" s="15">
        <v>0</v>
      </c>
      <c r="O151" s="15">
        <v>0</v>
      </c>
      <c r="P151" s="18">
        <f t="shared" si="43"/>
        <v>119</v>
      </c>
    </row>
    <row r="152" spans="1:16" ht="12.75" customHeight="1" x14ac:dyDescent="0.2">
      <c r="A152" s="18"/>
      <c r="B152" s="11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8"/>
    </row>
    <row r="153" spans="1:16" s="10" customFormat="1" ht="12.75" customHeight="1" x14ac:dyDescent="0.2">
      <c r="A153" s="18">
        <v>120</v>
      </c>
      <c r="B153" s="33" t="s">
        <v>105</v>
      </c>
      <c r="C153" s="13"/>
      <c r="D153" s="9">
        <v>20933077.420000002</v>
      </c>
      <c r="E153" s="9">
        <v>2063.9199999999996</v>
      </c>
      <c r="F153" s="9">
        <v>1428.2</v>
      </c>
      <c r="G153" s="9">
        <v>9911.4</v>
      </c>
      <c r="H153" s="9">
        <v>15158.179999999997</v>
      </c>
      <c r="I153" s="9">
        <v>982977.74000000011</v>
      </c>
      <c r="J153" s="9">
        <v>494398.61999999994</v>
      </c>
      <c r="K153" s="9">
        <v>618416.61999999988</v>
      </c>
      <c r="L153" s="9">
        <v>789491.39</v>
      </c>
      <c r="M153" s="9">
        <v>4170236.7400000007</v>
      </c>
      <c r="N153" s="9">
        <v>2918057.1799999983</v>
      </c>
      <c r="O153" s="9">
        <v>10930937.430000003</v>
      </c>
      <c r="P153" s="18">
        <v>120</v>
      </c>
    </row>
    <row r="154" spans="1:16" ht="12.75" customHeight="1" x14ac:dyDescent="0.2">
      <c r="A154" s="18"/>
      <c r="B154" s="11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8"/>
    </row>
    <row r="155" spans="1:16" ht="12.75" customHeight="1" x14ac:dyDescent="0.2">
      <c r="A155" s="18">
        <v>121</v>
      </c>
      <c r="B155" s="11"/>
      <c r="C155" s="13" t="s">
        <v>106</v>
      </c>
      <c r="D155" s="12">
        <v>20933077.420000002</v>
      </c>
      <c r="E155" s="12">
        <v>2063.9199999999996</v>
      </c>
      <c r="F155" s="12">
        <v>1428.2</v>
      </c>
      <c r="G155" s="12">
        <v>9911.4</v>
      </c>
      <c r="H155" s="12">
        <v>15158.179999999997</v>
      </c>
      <c r="I155" s="12">
        <v>982977.74000000011</v>
      </c>
      <c r="J155" s="12">
        <v>494398.61999999994</v>
      </c>
      <c r="K155" s="12">
        <v>618416.61999999988</v>
      </c>
      <c r="L155" s="12">
        <v>789491.39</v>
      </c>
      <c r="M155" s="12">
        <v>4170236.7400000007</v>
      </c>
      <c r="N155" s="12">
        <v>2918057.1799999983</v>
      </c>
      <c r="O155" s="12">
        <v>10930937.430000003</v>
      </c>
      <c r="P155" s="18">
        <v>121</v>
      </c>
    </row>
    <row r="156" spans="1:16" ht="12.75" customHeight="1" x14ac:dyDescent="0.2">
      <c r="A156" s="18"/>
      <c r="B156" s="11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8"/>
    </row>
    <row r="157" spans="1:16" s="10" customFormat="1" ht="12.75" customHeight="1" x14ac:dyDescent="0.2">
      <c r="A157" s="18">
        <v>122</v>
      </c>
      <c r="B157" s="33" t="s">
        <v>107</v>
      </c>
      <c r="C157" s="13"/>
      <c r="D157" s="9">
        <f>SUM(D159:D166)</f>
        <v>4598114.4399999995</v>
      </c>
      <c r="E157" s="9">
        <f t="shared" ref="E157:O157" si="44">SUM(E159:E166)</f>
        <v>16129</v>
      </c>
      <c r="F157" s="9">
        <f t="shared" si="44"/>
        <v>49427.58</v>
      </c>
      <c r="G157" s="9">
        <f t="shared" si="44"/>
        <v>74655.92</v>
      </c>
      <c r="H157" s="9">
        <f t="shared" si="44"/>
        <v>1122014.21</v>
      </c>
      <c r="I157" s="9">
        <f t="shared" si="44"/>
        <v>1069615.67</v>
      </c>
      <c r="J157" s="9">
        <f t="shared" si="44"/>
        <v>424276</v>
      </c>
      <c r="K157" s="9">
        <f t="shared" si="44"/>
        <v>346911.5</v>
      </c>
      <c r="L157" s="9">
        <f t="shared" si="44"/>
        <v>150410.06</v>
      </c>
      <c r="M157" s="9">
        <f t="shared" si="44"/>
        <v>470111.5</v>
      </c>
      <c r="N157" s="9">
        <f t="shared" si="44"/>
        <v>275311</v>
      </c>
      <c r="O157" s="9">
        <f t="shared" si="44"/>
        <v>599252</v>
      </c>
      <c r="P157" s="18">
        <v>122</v>
      </c>
    </row>
    <row r="158" spans="1:16" ht="12.75" customHeight="1" x14ac:dyDescent="0.2">
      <c r="A158" s="19"/>
      <c r="B158" s="11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9"/>
    </row>
    <row r="159" spans="1:16" ht="12.75" customHeight="1" x14ac:dyDescent="0.2">
      <c r="A159" s="18">
        <v>123</v>
      </c>
      <c r="B159" s="11"/>
      <c r="C159" s="16" t="s">
        <v>113</v>
      </c>
      <c r="D159" s="12">
        <f>SUM(E159:O159)</f>
        <v>231196</v>
      </c>
      <c r="E159" s="12">
        <v>2675</v>
      </c>
      <c r="F159" s="12">
        <v>6603</v>
      </c>
      <c r="G159" s="12">
        <v>16752.5</v>
      </c>
      <c r="H159" s="12">
        <v>97510</v>
      </c>
      <c r="I159" s="12">
        <v>8500</v>
      </c>
      <c r="J159" s="12">
        <v>9951</v>
      </c>
      <c r="K159" s="12">
        <v>17304.5</v>
      </c>
      <c r="L159" s="12">
        <v>2725</v>
      </c>
      <c r="M159" s="12">
        <v>27775</v>
      </c>
      <c r="N159" s="12">
        <v>25700</v>
      </c>
      <c r="O159" s="12">
        <v>15700</v>
      </c>
      <c r="P159" s="18">
        <v>123</v>
      </c>
    </row>
    <row r="160" spans="1:16" ht="12.75" customHeight="1" x14ac:dyDescent="0.2">
      <c r="A160" s="18">
        <f>1+A159</f>
        <v>124</v>
      </c>
      <c r="B160" s="11"/>
      <c r="C160" s="16" t="s">
        <v>53</v>
      </c>
      <c r="D160" s="12">
        <f t="shared" ref="D160:D166" si="45">SUM(E160:O160)</f>
        <v>157855</v>
      </c>
      <c r="E160" s="15">
        <v>0</v>
      </c>
      <c r="F160" s="12">
        <v>1200</v>
      </c>
      <c r="G160" s="15">
        <v>0</v>
      </c>
      <c r="H160" s="12">
        <v>85205</v>
      </c>
      <c r="I160" s="12">
        <v>24550</v>
      </c>
      <c r="J160" s="12">
        <v>13800</v>
      </c>
      <c r="K160" s="12">
        <v>6500</v>
      </c>
      <c r="L160" s="12">
        <v>3650</v>
      </c>
      <c r="M160" s="12">
        <v>10150</v>
      </c>
      <c r="N160" s="12">
        <v>7700</v>
      </c>
      <c r="O160" s="12">
        <v>5100</v>
      </c>
      <c r="P160" s="18">
        <f>1+P159</f>
        <v>124</v>
      </c>
    </row>
    <row r="161" spans="1:16" ht="12.75" customHeight="1" x14ac:dyDescent="0.2">
      <c r="A161" s="18">
        <f t="shared" ref="A161:A166" si="46">1+A160</f>
        <v>125</v>
      </c>
      <c r="B161" s="11"/>
      <c r="C161" s="16" t="s">
        <v>54</v>
      </c>
      <c r="D161" s="12">
        <f t="shared" si="45"/>
        <v>213821.38</v>
      </c>
      <c r="E161" s="15">
        <v>0</v>
      </c>
      <c r="F161" s="12">
        <v>332</v>
      </c>
      <c r="G161" s="12">
        <v>1335</v>
      </c>
      <c r="H161" s="12">
        <v>20965.68</v>
      </c>
      <c r="I161" s="12">
        <v>33438.700000000004</v>
      </c>
      <c r="J161" s="12">
        <v>20550</v>
      </c>
      <c r="K161" s="12">
        <v>32350</v>
      </c>
      <c r="L161" s="12">
        <v>11800</v>
      </c>
      <c r="M161" s="12">
        <v>27300</v>
      </c>
      <c r="N161" s="12">
        <v>16950</v>
      </c>
      <c r="O161" s="12">
        <v>48800</v>
      </c>
      <c r="P161" s="18">
        <f t="shared" ref="P161:P166" si="47">1+P160</f>
        <v>125</v>
      </c>
    </row>
    <row r="162" spans="1:16" ht="12.75" customHeight="1" x14ac:dyDescent="0.2">
      <c r="A162" s="18">
        <f t="shared" si="46"/>
        <v>126</v>
      </c>
      <c r="B162" s="11"/>
      <c r="C162" s="16" t="s">
        <v>55</v>
      </c>
      <c r="D162" s="12">
        <f t="shared" si="45"/>
        <v>192635</v>
      </c>
      <c r="E162" s="15">
        <v>0</v>
      </c>
      <c r="F162" s="15">
        <v>0</v>
      </c>
      <c r="G162" s="15">
        <v>0</v>
      </c>
      <c r="H162" s="12">
        <v>109080</v>
      </c>
      <c r="I162" s="12">
        <v>27650</v>
      </c>
      <c r="J162" s="12">
        <v>9250</v>
      </c>
      <c r="K162" s="12">
        <v>9680</v>
      </c>
      <c r="L162" s="12">
        <v>1800</v>
      </c>
      <c r="M162" s="12">
        <v>15875</v>
      </c>
      <c r="N162" s="12">
        <v>6350</v>
      </c>
      <c r="O162" s="12">
        <v>12950</v>
      </c>
      <c r="P162" s="18">
        <f t="shared" si="47"/>
        <v>126</v>
      </c>
    </row>
    <row r="163" spans="1:16" ht="12.75" customHeight="1" x14ac:dyDescent="0.2">
      <c r="A163" s="18">
        <f t="shared" si="46"/>
        <v>127</v>
      </c>
      <c r="B163" s="11"/>
      <c r="C163" s="16" t="s">
        <v>56</v>
      </c>
      <c r="D163" s="12">
        <f t="shared" si="45"/>
        <v>1509145</v>
      </c>
      <c r="E163" s="12">
        <v>1044</v>
      </c>
      <c r="F163" s="12">
        <v>351</v>
      </c>
      <c r="G163" s="15">
        <v>0</v>
      </c>
      <c r="H163" s="12">
        <v>282913</v>
      </c>
      <c r="I163" s="12">
        <v>165304.5</v>
      </c>
      <c r="J163" s="12">
        <v>196853</v>
      </c>
      <c r="K163" s="12">
        <v>175067</v>
      </c>
      <c r="L163" s="12">
        <v>68600</v>
      </c>
      <c r="M163" s="12">
        <v>207964.5</v>
      </c>
      <c r="N163" s="12">
        <v>143101</v>
      </c>
      <c r="O163" s="12">
        <v>267947</v>
      </c>
      <c r="P163" s="18">
        <f t="shared" si="47"/>
        <v>127</v>
      </c>
    </row>
    <row r="164" spans="1:16" ht="12.75" customHeight="1" x14ac:dyDescent="0.2">
      <c r="A164" s="18">
        <f t="shared" si="46"/>
        <v>128</v>
      </c>
      <c r="B164" s="11"/>
      <c r="C164" s="16" t="s">
        <v>57</v>
      </c>
      <c r="D164" s="12">
        <f t="shared" si="45"/>
        <v>285039.26</v>
      </c>
      <c r="E164" s="15">
        <v>0</v>
      </c>
      <c r="F164" s="15">
        <v>0</v>
      </c>
      <c r="G164" s="15">
        <v>0</v>
      </c>
      <c r="H164" s="12">
        <v>136474.76</v>
      </c>
      <c r="I164" s="12">
        <v>32977.5</v>
      </c>
      <c r="J164" s="12">
        <v>22102</v>
      </c>
      <c r="K164" s="12">
        <v>13710</v>
      </c>
      <c r="L164" s="12">
        <v>4500</v>
      </c>
      <c r="M164" s="12">
        <v>20075</v>
      </c>
      <c r="N164" s="12">
        <v>16600</v>
      </c>
      <c r="O164" s="12">
        <v>38600</v>
      </c>
      <c r="P164" s="18">
        <f t="shared" si="47"/>
        <v>128</v>
      </c>
    </row>
    <row r="165" spans="1:16" ht="12.75" customHeight="1" x14ac:dyDescent="0.2">
      <c r="A165" s="18">
        <f t="shared" si="46"/>
        <v>129</v>
      </c>
      <c r="B165" s="11"/>
      <c r="C165" s="16" t="s">
        <v>58</v>
      </c>
      <c r="D165" s="12">
        <f t="shared" si="45"/>
        <v>128105</v>
      </c>
      <c r="E165" s="12">
        <v>1600</v>
      </c>
      <c r="F165" s="12">
        <v>600</v>
      </c>
      <c r="G165" s="12">
        <v>15260</v>
      </c>
      <c r="H165" s="12">
        <v>59445</v>
      </c>
      <c r="I165" s="12">
        <v>8595</v>
      </c>
      <c r="J165" s="12">
        <v>9495</v>
      </c>
      <c r="K165" s="15">
        <v>0</v>
      </c>
      <c r="L165" s="12">
        <v>2720</v>
      </c>
      <c r="M165" s="12">
        <v>9520</v>
      </c>
      <c r="N165" s="12">
        <v>3370</v>
      </c>
      <c r="O165" s="12">
        <v>17500</v>
      </c>
      <c r="P165" s="18">
        <f t="shared" si="47"/>
        <v>129</v>
      </c>
    </row>
    <row r="166" spans="1:16" ht="12.75" customHeight="1" x14ac:dyDescent="0.2">
      <c r="A166" s="18">
        <f t="shared" si="46"/>
        <v>130</v>
      </c>
      <c r="B166" s="11"/>
      <c r="C166" s="16" t="s">
        <v>59</v>
      </c>
      <c r="D166" s="12">
        <f t="shared" si="45"/>
        <v>1880317.8</v>
      </c>
      <c r="E166" s="12">
        <v>10810</v>
      </c>
      <c r="F166" s="12">
        <v>40341.58</v>
      </c>
      <c r="G166" s="12">
        <v>41308.42</v>
      </c>
      <c r="H166" s="12">
        <v>330420.77</v>
      </c>
      <c r="I166" s="12">
        <v>768599.97</v>
      </c>
      <c r="J166" s="12">
        <v>142275</v>
      </c>
      <c r="K166" s="12">
        <v>92300</v>
      </c>
      <c r="L166" s="12">
        <v>54615.06</v>
      </c>
      <c r="M166" s="12">
        <v>151452</v>
      </c>
      <c r="N166" s="12">
        <v>55540</v>
      </c>
      <c r="O166" s="12">
        <v>192655</v>
      </c>
      <c r="P166" s="18">
        <f t="shared" si="47"/>
        <v>130</v>
      </c>
    </row>
    <row r="167" spans="1:16" ht="12" customHeight="1" x14ac:dyDescent="0.2">
      <c r="A167" s="18"/>
      <c r="B167" s="11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8"/>
    </row>
    <row r="168" spans="1:16" ht="12.75" customHeight="1" x14ac:dyDescent="0.2">
      <c r="A168" s="18">
        <v>131</v>
      </c>
      <c r="B168" s="33" t="s">
        <v>108</v>
      </c>
      <c r="D168" s="9">
        <f t="shared" ref="D168:O168" si="48">SUM(D170,D187)</f>
        <v>49297950.470000058</v>
      </c>
      <c r="E168" s="9">
        <f t="shared" si="48"/>
        <v>1567.35</v>
      </c>
      <c r="F168" s="9">
        <f t="shared" si="48"/>
        <v>1722.4</v>
      </c>
      <c r="G168" s="9">
        <f t="shared" si="48"/>
        <v>1264.79</v>
      </c>
      <c r="H168" s="9">
        <f t="shared" si="48"/>
        <v>2738.8</v>
      </c>
      <c r="I168" s="9">
        <f t="shared" si="48"/>
        <v>1853012.84</v>
      </c>
      <c r="J168" s="9">
        <f t="shared" si="48"/>
        <v>1819018.44</v>
      </c>
      <c r="K168" s="9">
        <f t="shared" si="48"/>
        <v>1307196.55</v>
      </c>
      <c r="L168" s="9">
        <f t="shared" si="48"/>
        <v>678765.28</v>
      </c>
      <c r="M168" s="9">
        <f t="shared" si="48"/>
        <v>3548358.8600000013</v>
      </c>
      <c r="N168" s="9">
        <f t="shared" si="48"/>
        <v>5475139.3900000146</v>
      </c>
      <c r="O168" s="9">
        <f t="shared" si="48"/>
        <v>34609165.770000041</v>
      </c>
      <c r="P168" s="18">
        <v>131</v>
      </c>
    </row>
    <row r="169" spans="1:16" ht="12" customHeight="1" x14ac:dyDescent="0.2">
      <c r="A169" s="18"/>
      <c r="B169" s="11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8"/>
    </row>
    <row r="170" spans="1:16" s="10" customFormat="1" ht="12.75" customHeight="1" x14ac:dyDescent="0.2">
      <c r="A170" s="18">
        <v>132</v>
      </c>
      <c r="B170" s="33" t="s">
        <v>109</v>
      </c>
      <c r="C170" s="13"/>
      <c r="D170" s="9">
        <f>SUM(D172:D186)</f>
        <v>44945152.470000058</v>
      </c>
      <c r="E170" s="9">
        <f t="shared" ref="E170:O170" si="49">SUM(E172:E186)</f>
        <v>1567.35</v>
      </c>
      <c r="F170" s="9">
        <f t="shared" si="49"/>
        <v>1422.4</v>
      </c>
      <c r="G170" s="9">
        <f t="shared" si="49"/>
        <v>1264.79</v>
      </c>
      <c r="H170" s="9">
        <f t="shared" si="49"/>
        <v>2168.8000000000002</v>
      </c>
      <c r="I170" s="9">
        <f t="shared" si="49"/>
        <v>1633118.84</v>
      </c>
      <c r="J170" s="9">
        <f t="shared" si="49"/>
        <v>1283603.44</v>
      </c>
      <c r="K170" s="9">
        <f t="shared" si="49"/>
        <v>1009591.05</v>
      </c>
      <c r="L170" s="9">
        <f t="shared" si="49"/>
        <v>511954.28</v>
      </c>
      <c r="M170" s="9">
        <f t="shared" si="49"/>
        <v>2622429.3600000013</v>
      </c>
      <c r="N170" s="9">
        <f t="shared" si="49"/>
        <v>4820788.3900000146</v>
      </c>
      <c r="O170" s="9">
        <f t="shared" si="49"/>
        <v>33057243.770000037</v>
      </c>
      <c r="P170" s="18">
        <v>132</v>
      </c>
    </row>
    <row r="171" spans="1:16" ht="12" customHeight="1" x14ac:dyDescent="0.2">
      <c r="A171" s="19"/>
      <c r="B171" s="11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9"/>
    </row>
    <row r="172" spans="1:16" ht="12.75" customHeight="1" x14ac:dyDescent="0.2">
      <c r="A172" s="18">
        <v>133</v>
      </c>
      <c r="B172" s="11"/>
      <c r="C172" s="16" t="s">
        <v>60</v>
      </c>
      <c r="D172" s="12">
        <f>SUM(E172:O172)</f>
        <v>1225948.56</v>
      </c>
      <c r="E172" s="12">
        <v>500.27</v>
      </c>
      <c r="F172" s="12">
        <v>714.29</v>
      </c>
      <c r="G172" s="12">
        <v>400</v>
      </c>
      <c r="H172" s="12">
        <v>575</v>
      </c>
      <c r="I172" s="12">
        <v>48448</v>
      </c>
      <c r="J172" s="12">
        <v>143399</v>
      </c>
      <c r="K172" s="12">
        <v>168905</v>
      </c>
      <c r="L172" s="12">
        <v>88141</v>
      </c>
      <c r="M172" s="12">
        <v>320448</v>
      </c>
      <c r="N172" s="12">
        <v>167452</v>
      </c>
      <c r="O172" s="12">
        <v>286966</v>
      </c>
      <c r="P172" s="18">
        <v>133</v>
      </c>
    </row>
    <row r="173" spans="1:16" ht="12.75" customHeight="1" x14ac:dyDescent="0.2">
      <c r="A173" s="18">
        <f>1+A172</f>
        <v>134</v>
      </c>
      <c r="B173" s="11"/>
      <c r="C173" s="16" t="s">
        <v>61</v>
      </c>
      <c r="D173" s="12">
        <f t="shared" ref="D173:D186" si="50">SUM(E173:O173)</f>
        <v>91557</v>
      </c>
      <c r="E173" s="15">
        <v>0</v>
      </c>
      <c r="F173" s="15">
        <v>0</v>
      </c>
      <c r="G173" s="15">
        <v>0</v>
      </c>
      <c r="H173" s="15">
        <v>0</v>
      </c>
      <c r="I173" s="12">
        <v>9775</v>
      </c>
      <c r="J173" s="12">
        <v>4380</v>
      </c>
      <c r="K173" s="12">
        <v>3200</v>
      </c>
      <c r="L173" s="12">
        <v>2752</v>
      </c>
      <c r="M173" s="12">
        <v>7600</v>
      </c>
      <c r="N173" s="12">
        <v>12500</v>
      </c>
      <c r="O173" s="12">
        <v>51350</v>
      </c>
      <c r="P173" s="18">
        <f>1+P172</f>
        <v>134</v>
      </c>
    </row>
    <row r="174" spans="1:16" ht="12.75" customHeight="1" x14ac:dyDescent="0.2">
      <c r="A174" s="18">
        <f t="shared" ref="A174:A186" si="51">1+A173</f>
        <v>135</v>
      </c>
      <c r="B174" s="11"/>
      <c r="C174" s="16" t="s">
        <v>62</v>
      </c>
      <c r="D174" s="12">
        <f t="shared" si="50"/>
        <v>1019330</v>
      </c>
      <c r="E174" s="15">
        <v>0</v>
      </c>
      <c r="F174" s="15">
        <v>0</v>
      </c>
      <c r="G174" s="15">
        <v>0</v>
      </c>
      <c r="H174" s="15">
        <v>0</v>
      </c>
      <c r="I174" s="12">
        <v>38250</v>
      </c>
      <c r="J174" s="12">
        <v>47505</v>
      </c>
      <c r="K174" s="12">
        <v>32650</v>
      </c>
      <c r="L174" s="12">
        <v>23825</v>
      </c>
      <c r="M174" s="12">
        <v>125150</v>
      </c>
      <c r="N174" s="12">
        <v>155350</v>
      </c>
      <c r="O174" s="12">
        <v>596600</v>
      </c>
      <c r="P174" s="18">
        <f t="shared" ref="P174:P186" si="52">1+P173</f>
        <v>135</v>
      </c>
    </row>
    <row r="175" spans="1:16" ht="12.75" customHeight="1" x14ac:dyDescent="0.2">
      <c r="A175" s="18">
        <f t="shared" si="51"/>
        <v>136</v>
      </c>
      <c r="B175" s="11"/>
      <c r="C175" s="16" t="s">
        <v>63</v>
      </c>
      <c r="D175" s="12">
        <f t="shared" si="50"/>
        <v>35480336.350000054</v>
      </c>
      <c r="E175" s="12">
        <v>1067.08</v>
      </c>
      <c r="F175" s="12">
        <v>708.11</v>
      </c>
      <c r="G175" s="12">
        <v>864.79</v>
      </c>
      <c r="H175" s="12">
        <v>517.79999999999995</v>
      </c>
      <c r="I175" s="12">
        <v>1302.4000000000001</v>
      </c>
      <c r="J175" s="12">
        <v>1512.4</v>
      </c>
      <c r="K175" s="12">
        <v>1716.35</v>
      </c>
      <c r="L175" s="12">
        <v>941.45</v>
      </c>
      <c r="M175" s="12">
        <v>975247.29000000143</v>
      </c>
      <c r="N175" s="12">
        <v>3880504.3900000146</v>
      </c>
      <c r="O175" s="12">
        <v>30615954.290000036</v>
      </c>
      <c r="P175" s="18">
        <f t="shared" si="52"/>
        <v>136</v>
      </c>
    </row>
    <row r="176" spans="1:16" ht="12.75" customHeight="1" x14ac:dyDescent="0.2">
      <c r="A176" s="18">
        <f t="shared" si="51"/>
        <v>137</v>
      </c>
      <c r="B176" s="11"/>
      <c r="C176" s="16" t="s">
        <v>64</v>
      </c>
      <c r="D176" s="12">
        <f t="shared" si="50"/>
        <v>1116529</v>
      </c>
      <c r="E176" s="15">
        <v>0</v>
      </c>
      <c r="F176" s="15">
        <v>0</v>
      </c>
      <c r="G176" s="15">
        <v>0</v>
      </c>
      <c r="H176" s="15">
        <v>0</v>
      </c>
      <c r="I176" s="12">
        <v>142824</v>
      </c>
      <c r="J176" s="12">
        <v>70096</v>
      </c>
      <c r="K176" s="12">
        <v>110359</v>
      </c>
      <c r="L176" s="12">
        <v>56480</v>
      </c>
      <c r="M176" s="12">
        <v>177970</v>
      </c>
      <c r="N176" s="12">
        <v>138400</v>
      </c>
      <c r="O176" s="12">
        <v>420400</v>
      </c>
      <c r="P176" s="18">
        <f t="shared" si="52"/>
        <v>137</v>
      </c>
    </row>
    <row r="177" spans="1:16" ht="12.75" customHeight="1" x14ac:dyDescent="0.2">
      <c r="A177" s="18">
        <f t="shared" si="51"/>
        <v>138</v>
      </c>
      <c r="B177" s="11"/>
      <c r="C177" s="16" t="s">
        <v>65</v>
      </c>
      <c r="D177" s="12">
        <f t="shared" si="50"/>
        <v>1379214</v>
      </c>
      <c r="E177" s="15">
        <v>0</v>
      </c>
      <c r="F177" s="15">
        <v>0</v>
      </c>
      <c r="G177" s="15">
        <v>0</v>
      </c>
      <c r="H177" s="12">
        <v>576</v>
      </c>
      <c r="I177" s="12">
        <v>507995</v>
      </c>
      <c r="J177" s="12">
        <v>363810</v>
      </c>
      <c r="K177" s="12">
        <v>252675</v>
      </c>
      <c r="L177" s="12">
        <v>72825</v>
      </c>
      <c r="M177" s="12">
        <v>49593</v>
      </c>
      <c r="N177" s="12">
        <v>32838</v>
      </c>
      <c r="O177" s="12">
        <v>98902</v>
      </c>
      <c r="P177" s="18">
        <f t="shared" si="52"/>
        <v>138</v>
      </c>
    </row>
    <row r="178" spans="1:16" ht="12.75" customHeight="1" x14ac:dyDescent="0.2">
      <c r="A178" s="18">
        <f t="shared" si="51"/>
        <v>139</v>
      </c>
      <c r="B178" s="11"/>
      <c r="C178" s="16" t="s">
        <v>66</v>
      </c>
      <c r="D178" s="12">
        <f t="shared" si="50"/>
        <v>12900</v>
      </c>
      <c r="E178" s="15">
        <v>0</v>
      </c>
      <c r="F178" s="15">
        <v>0</v>
      </c>
      <c r="G178" s="15">
        <v>0</v>
      </c>
      <c r="H178" s="15">
        <v>0</v>
      </c>
      <c r="I178" s="12">
        <v>6600</v>
      </c>
      <c r="J178" s="12">
        <v>700</v>
      </c>
      <c r="K178" s="15">
        <v>0</v>
      </c>
      <c r="L178" s="12">
        <v>1800</v>
      </c>
      <c r="M178" s="12">
        <v>1300</v>
      </c>
      <c r="N178" s="15">
        <v>0</v>
      </c>
      <c r="O178" s="12">
        <v>2500</v>
      </c>
      <c r="P178" s="18">
        <f t="shared" si="52"/>
        <v>139</v>
      </c>
    </row>
    <row r="179" spans="1:16" ht="12.75" customHeight="1" x14ac:dyDescent="0.2">
      <c r="A179" s="18">
        <f t="shared" si="51"/>
        <v>140</v>
      </c>
      <c r="B179" s="11"/>
      <c r="C179" s="16" t="s">
        <v>67</v>
      </c>
      <c r="D179" s="12">
        <f t="shared" si="50"/>
        <v>19262.96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2">
        <v>771.75</v>
      </c>
      <c r="K179" s="12">
        <v>1695.1</v>
      </c>
      <c r="L179" s="12">
        <v>911.63</v>
      </c>
      <c r="M179" s="15">
        <v>0</v>
      </c>
      <c r="N179" s="12">
        <v>1575</v>
      </c>
      <c r="O179" s="12">
        <v>14309.480000000001</v>
      </c>
      <c r="P179" s="18">
        <f t="shared" si="52"/>
        <v>140</v>
      </c>
    </row>
    <row r="180" spans="1:16" ht="12.75" customHeight="1" x14ac:dyDescent="0.2">
      <c r="A180" s="18">
        <f t="shared" si="51"/>
        <v>141</v>
      </c>
      <c r="B180" s="11"/>
      <c r="C180" s="16" t="s">
        <v>68</v>
      </c>
      <c r="D180" s="12">
        <f t="shared" si="50"/>
        <v>595233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2">
        <v>14830</v>
      </c>
      <c r="K180" s="12">
        <v>18977</v>
      </c>
      <c r="L180" s="12">
        <v>27772</v>
      </c>
      <c r="M180" s="12">
        <v>131351</v>
      </c>
      <c r="N180" s="12">
        <v>121348</v>
      </c>
      <c r="O180" s="12">
        <v>280955</v>
      </c>
      <c r="P180" s="18">
        <f t="shared" si="52"/>
        <v>141</v>
      </c>
    </row>
    <row r="181" spans="1:16" ht="12.75" customHeight="1" x14ac:dyDescent="0.2">
      <c r="A181" s="18">
        <f t="shared" si="51"/>
        <v>142</v>
      </c>
      <c r="B181" s="11"/>
      <c r="C181" s="16" t="s">
        <v>110</v>
      </c>
      <c r="D181" s="12">
        <f t="shared" si="50"/>
        <v>424187.75</v>
      </c>
      <c r="E181" s="15">
        <v>0</v>
      </c>
      <c r="F181" s="15">
        <v>0</v>
      </c>
      <c r="G181" s="15">
        <v>0</v>
      </c>
      <c r="H181" s="15">
        <v>0</v>
      </c>
      <c r="I181" s="12">
        <v>14252.5</v>
      </c>
      <c r="J181" s="12">
        <v>2927.25</v>
      </c>
      <c r="K181" s="12">
        <v>12802.5</v>
      </c>
      <c r="L181" s="12">
        <v>14495</v>
      </c>
      <c r="M181" s="12">
        <v>168503</v>
      </c>
      <c r="N181" s="12">
        <v>73693.5</v>
      </c>
      <c r="O181" s="12">
        <v>137514</v>
      </c>
      <c r="P181" s="18">
        <f t="shared" si="52"/>
        <v>142</v>
      </c>
    </row>
    <row r="182" spans="1:16" ht="12.75" customHeight="1" x14ac:dyDescent="0.2">
      <c r="A182" s="18">
        <f t="shared" si="51"/>
        <v>143</v>
      </c>
      <c r="B182" s="11"/>
      <c r="C182" s="16" t="s">
        <v>69</v>
      </c>
      <c r="D182" s="12">
        <f t="shared" si="50"/>
        <v>30000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2">
        <v>2400</v>
      </c>
      <c r="N182" s="12">
        <v>1600</v>
      </c>
      <c r="O182" s="12">
        <v>26000</v>
      </c>
      <c r="P182" s="18">
        <f t="shared" si="52"/>
        <v>143</v>
      </c>
    </row>
    <row r="183" spans="1:16" ht="12.75" customHeight="1" x14ac:dyDescent="0.2">
      <c r="A183" s="18">
        <f t="shared" si="51"/>
        <v>144</v>
      </c>
      <c r="B183" s="11"/>
      <c r="C183" s="16" t="s">
        <v>70</v>
      </c>
      <c r="D183" s="12">
        <f t="shared" si="50"/>
        <v>2531489.85</v>
      </c>
      <c r="E183" s="15">
        <v>0</v>
      </c>
      <c r="F183" s="15">
        <v>0</v>
      </c>
      <c r="G183" s="15">
        <v>0</v>
      </c>
      <c r="H183" s="15">
        <v>0</v>
      </c>
      <c r="I183" s="12">
        <v>536494.94000000006</v>
      </c>
      <c r="J183" s="12">
        <v>410792.04</v>
      </c>
      <c r="K183" s="12">
        <v>323836.10000000003</v>
      </c>
      <c r="L183" s="12">
        <v>170658.2</v>
      </c>
      <c r="M183" s="12">
        <v>545934.07000000007</v>
      </c>
      <c r="N183" s="12">
        <v>170801.5</v>
      </c>
      <c r="O183" s="12">
        <v>372973</v>
      </c>
      <c r="P183" s="18">
        <f t="shared" si="52"/>
        <v>144</v>
      </c>
    </row>
    <row r="184" spans="1:16" ht="12.75" customHeight="1" x14ac:dyDescent="0.2">
      <c r="A184" s="18">
        <f t="shared" si="51"/>
        <v>145</v>
      </c>
      <c r="B184" s="11"/>
      <c r="C184" s="16" t="s">
        <v>96</v>
      </c>
      <c r="D184" s="12">
        <f t="shared" si="50"/>
        <v>190113</v>
      </c>
      <c r="E184" s="15">
        <v>0</v>
      </c>
      <c r="F184" s="15">
        <v>0</v>
      </c>
      <c r="G184" s="15">
        <v>0</v>
      </c>
      <c r="H184" s="15">
        <v>0</v>
      </c>
      <c r="I184" s="12">
        <v>68549</v>
      </c>
      <c r="J184" s="12">
        <v>4304</v>
      </c>
      <c r="K184" s="12">
        <v>6580</v>
      </c>
      <c r="L184" s="12">
        <v>4520</v>
      </c>
      <c r="M184" s="12">
        <v>33002</v>
      </c>
      <c r="N184" s="12">
        <v>19526</v>
      </c>
      <c r="O184" s="12">
        <v>53632</v>
      </c>
      <c r="P184" s="18">
        <f t="shared" si="52"/>
        <v>145</v>
      </c>
    </row>
    <row r="185" spans="1:16" ht="12.75" customHeight="1" x14ac:dyDescent="0.2">
      <c r="A185" s="18">
        <f t="shared" si="51"/>
        <v>146</v>
      </c>
      <c r="B185" s="11"/>
      <c r="C185" s="16" t="s">
        <v>71</v>
      </c>
      <c r="D185" s="12">
        <f t="shared" si="50"/>
        <v>515815</v>
      </c>
      <c r="E185" s="15">
        <v>0</v>
      </c>
      <c r="F185" s="15">
        <v>0</v>
      </c>
      <c r="G185" s="15">
        <v>0</v>
      </c>
      <c r="H185" s="12">
        <v>500</v>
      </c>
      <c r="I185" s="12">
        <v>128153</v>
      </c>
      <c r="J185" s="12">
        <v>176951</v>
      </c>
      <c r="K185" s="12">
        <v>44895</v>
      </c>
      <c r="L185" s="12">
        <v>25108</v>
      </c>
      <c r="M185" s="12">
        <v>50920</v>
      </c>
      <c r="N185" s="12">
        <v>30800</v>
      </c>
      <c r="O185" s="12">
        <v>58488</v>
      </c>
      <c r="P185" s="18">
        <f t="shared" si="52"/>
        <v>146</v>
      </c>
    </row>
    <row r="186" spans="1:16" x14ac:dyDescent="0.2">
      <c r="A186" s="18">
        <f t="shared" si="51"/>
        <v>147</v>
      </c>
      <c r="B186" s="11"/>
      <c r="C186" s="16" t="s">
        <v>111</v>
      </c>
      <c r="D186" s="12">
        <f t="shared" si="50"/>
        <v>313236</v>
      </c>
      <c r="E186" s="15">
        <v>0</v>
      </c>
      <c r="F186" s="15">
        <v>0</v>
      </c>
      <c r="G186" s="15">
        <v>0</v>
      </c>
      <c r="H186" s="15">
        <v>0</v>
      </c>
      <c r="I186" s="12">
        <v>130475</v>
      </c>
      <c r="J186" s="12">
        <v>41625</v>
      </c>
      <c r="K186" s="12">
        <v>31300</v>
      </c>
      <c r="L186" s="12">
        <v>21725</v>
      </c>
      <c r="M186" s="12">
        <v>33011</v>
      </c>
      <c r="N186" s="12">
        <v>14400</v>
      </c>
      <c r="O186" s="12">
        <v>40700</v>
      </c>
      <c r="P186" s="18">
        <f t="shared" si="52"/>
        <v>147</v>
      </c>
    </row>
    <row r="187" spans="1:16" s="10" customFormat="1" x14ac:dyDescent="0.2">
      <c r="A187" s="18">
        <v>148</v>
      </c>
      <c r="B187" s="33" t="s">
        <v>97</v>
      </c>
      <c r="C187" s="13"/>
      <c r="D187" s="9">
        <v>4352798</v>
      </c>
      <c r="E187" s="17">
        <v>0</v>
      </c>
      <c r="F187" s="9">
        <v>300</v>
      </c>
      <c r="G187" s="17">
        <v>0</v>
      </c>
      <c r="H187" s="9">
        <v>570</v>
      </c>
      <c r="I187" s="9">
        <v>219894</v>
      </c>
      <c r="J187" s="9">
        <v>535415</v>
      </c>
      <c r="K187" s="9">
        <v>297605.5</v>
      </c>
      <c r="L187" s="9">
        <v>166811</v>
      </c>
      <c r="M187" s="9">
        <v>925929.5</v>
      </c>
      <c r="N187" s="9">
        <v>654351</v>
      </c>
      <c r="O187" s="9">
        <v>1551922</v>
      </c>
      <c r="P187" s="18">
        <v>148</v>
      </c>
    </row>
    <row r="188" spans="1:16" x14ac:dyDescent="0.2">
      <c r="A188" s="19"/>
      <c r="B188" s="11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9"/>
    </row>
    <row r="189" spans="1:16" x14ac:dyDescent="0.2">
      <c r="A189" s="18">
        <v>149</v>
      </c>
      <c r="B189" s="11"/>
      <c r="C189" s="16" t="s">
        <v>72</v>
      </c>
      <c r="D189" s="12">
        <v>458826</v>
      </c>
      <c r="E189" s="15">
        <v>0</v>
      </c>
      <c r="F189" s="15">
        <v>0</v>
      </c>
      <c r="G189" s="15">
        <v>0</v>
      </c>
      <c r="H189" s="15">
        <v>0</v>
      </c>
      <c r="I189" s="12">
        <v>30250</v>
      </c>
      <c r="J189" s="12">
        <v>68385</v>
      </c>
      <c r="K189" s="12">
        <v>34308</v>
      </c>
      <c r="L189" s="12">
        <v>19900</v>
      </c>
      <c r="M189" s="12">
        <v>108381</v>
      </c>
      <c r="N189" s="12">
        <v>41592</v>
      </c>
      <c r="O189" s="12">
        <v>156010</v>
      </c>
      <c r="P189" s="18">
        <v>149</v>
      </c>
    </row>
    <row r="190" spans="1:16" x14ac:dyDescent="0.2">
      <c r="A190" s="18">
        <f>1+A189</f>
        <v>150</v>
      </c>
      <c r="B190" s="11"/>
      <c r="C190" s="16" t="s">
        <v>73</v>
      </c>
      <c r="D190" s="12">
        <v>110870</v>
      </c>
      <c r="E190" s="15">
        <v>0</v>
      </c>
      <c r="F190" s="15">
        <v>0</v>
      </c>
      <c r="G190" s="15">
        <v>0</v>
      </c>
      <c r="H190" s="15">
        <v>0</v>
      </c>
      <c r="I190" s="12">
        <v>36175</v>
      </c>
      <c r="J190" s="12">
        <v>10916</v>
      </c>
      <c r="K190" s="12">
        <v>2475</v>
      </c>
      <c r="L190" s="12">
        <v>900</v>
      </c>
      <c r="M190" s="12">
        <v>17013</v>
      </c>
      <c r="N190" s="12">
        <v>4800</v>
      </c>
      <c r="O190" s="12">
        <v>38591</v>
      </c>
      <c r="P190" s="18">
        <f>1+P189</f>
        <v>150</v>
      </c>
    </row>
    <row r="191" spans="1:16" x14ac:dyDescent="0.2">
      <c r="A191" s="18">
        <f t="shared" ref="A191:A196" si="53">1+A190</f>
        <v>151</v>
      </c>
      <c r="B191" s="11"/>
      <c r="C191" s="16" t="s">
        <v>74</v>
      </c>
      <c r="D191" s="12">
        <v>2105557</v>
      </c>
      <c r="E191" s="15">
        <v>0</v>
      </c>
      <c r="F191" s="15">
        <v>0</v>
      </c>
      <c r="G191" s="15">
        <v>0</v>
      </c>
      <c r="H191" s="15">
        <v>0</v>
      </c>
      <c r="I191" s="12">
        <v>31647</v>
      </c>
      <c r="J191" s="12">
        <v>272394</v>
      </c>
      <c r="K191" s="12">
        <v>136706</v>
      </c>
      <c r="L191" s="12">
        <v>75134</v>
      </c>
      <c r="M191" s="12">
        <v>474297</v>
      </c>
      <c r="N191" s="12">
        <v>370271</v>
      </c>
      <c r="O191" s="12">
        <v>745108</v>
      </c>
      <c r="P191" s="18">
        <f t="shared" ref="P191:P196" si="54">1+P190</f>
        <v>151</v>
      </c>
    </row>
    <row r="192" spans="1:16" x14ac:dyDescent="0.2">
      <c r="A192" s="18">
        <f t="shared" si="53"/>
        <v>152</v>
      </c>
      <c r="B192" s="11"/>
      <c r="C192" s="16" t="s">
        <v>75</v>
      </c>
      <c r="D192" s="12">
        <v>1053331.5</v>
      </c>
      <c r="E192" s="15">
        <v>0</v>
      </c>
      <c r="F192" s="15">
        <v>0</v>
      </c>
      <c r="G192" s="15">
        <v>0</v>
      </c>
      <c r="H192" s="12">
        <v>570</v>
      </c>
      <c r="I192" s="12">
        <v>76706</v>
      </c>
      <c r="J192" s="12">
        <v>155285</v>
      </c>
      <c r="K192" s="12">
        <v>94738.5</v>
      </c>
      <c r="L192" s="12">
        <v>61682</v>
      </c>
      <c r="M192" s="12">
        <v>202652</v>
      </c>
      <c r="N192" s="12">
        <v>133301</v>
      </c>
      <c r="O192" s="12">
        <v>328397</v>
      </c>
      <c r="P192" s="18">
        <f t="shared" si="54"/>
        <v>152</v>
      </c>
    </row>
    <row r="193" spans="1:16" x14ac:dyDescent="0.2">
      <c r="A193" s="18">
        <f t="shared" si="53"/>
        <v>153</v>
      </c>
      <c r="B193" s="11"/>
      <c r="C193" s="16" t="s">
        <v>76</v>
      </c>
      <c r="D193" s="12">
        <v>158172.5</v>
      </c>
      <c r="E193" s="15">
        <v>0</v>
      </c>
      <c r="F193" s="12">
        <v>300</v>
      </c>
      <c r="G193" s="15">
        <v>0</v>
      </c>
      <c r="H193" s="15">
        <v>0</v>
      </c>
      <c r="I193" s="12">
        <v>37016</v>
      </c>
      <c r="J193" s="12">
        <v>15400</v>
      </c>
      <c r="K193" s="12">
        <v>20938</v>
      </c>
      <c r="L193" s="12">
        <v>2700</v>
      </c>
      <c r="M193" s="12">
        <v>50482.5</v>
      </c>
      <c r="N193" s="12">
        <v>9252</v>
      </c>
      <c r="O193" s="12">
        <v>22084</v>
      </c>
      <c r="P193" s="18">
        <f t="shared" si="54"/>
        <v>153</v>
      </c>
    </row>
    <row r="194" spans="1:16" x14ac:dyDescent="0.2">
      <c r="A194" s="18">
        <f t="shared" si="53"/>
        <v>154</v>
      </c>
      <c r="B194" s="11"/>
      <c r="C194" s="16" t="s">
        <v>77</v>
      </c>
      <c r="D194" s="12">
        <v>325111</v>
      </c>
      <c r="E194" s="15">
        <v>0</v>
      </c>
      <c r="F194" s="15">
        <v>0</v>
      </c>
      <c r="G194" s="15">
        <v>0</v>
      </c>
      <c r="H194" s="15">
        <v>0</v>
      </c>
      <c r="I194" s="12">
        <v>6300</v>
      </c>
      <c r="J194" s="12">
        <v>8085</v>
      </c>
      <c r="K194" s="12">
        <v>6790</v>
      </c>
      <c r="L194" s="12">
        <v>2845</v>
      </c>
      <c r="M194" s="12">
        <v>60049</v>
      </c>
      <c r="N194" s="12">
        <v>62635</v>
      </c>
      <c r="O194" s="12">
        <v>178407</v>
      </c>
      <c r="P194" s="18">
        <f t="shared" si="54"/>
        <v>154</v>
      </c>
    </row>
    <row r="195" spans="1:16" x14ac:dyDescent="0.2">
      <c r="A195" s="18">
        <f t="shared" si="53"/>
        <v>155</v>
      </c>
      <c r="B195" s="11"/>
      <c r="C195" s="16" t="s">
        <v>78</v>
      </c>
      <c r="D195" s="12">
        <v>99350</v>
      </c>
      <c r="E195" s="15">
        <v>0</v>
      </c>
      <c r="F195" s="15">
        <v>0</v>
      </c>
      <c r="G195" s="15">
        <v>0</v>
      </c>
      <c r="H195" s="15">
        <v>0</v>
      </c>
      <c r="I195" s="12">
        <v>1800</v>
      </c>
      <c r="J195" s="12">
        <v>4250</v>
      </c>
      <c r="K195" s="12">
        <v>1650</v>
      </c>
      <c r="L195" s="12">
        <v>1850</v>
      </c>
      <c r="M195" s="12">
        <v>5025</v>
      </c>
      <c r="N195" s="12">
        <v>12950</v>
      </c>
      <c r="O195" s="12">
        <v>71825</v>
      </c>
      <c r="P195" s="18">
        <f t="shared" si="54"/>
        <v>155</v>
      </c>
    </row>
    <row r="196" spans="1:16" x14ac:dyDescent="0.2">
      <c r="A196" s="18">
        <f t="shared" si="53"/>
        <v>156</v>
      </c>
      <c r="B196" s="11"/>
      <c r="C196" s="16" t="s">
        <v>79</v>
      </c>
      <c r="D196" s="12">
        <v>41580</v>
      </c>
      <c r="E196" s="15">
        <v>0</v>
      </c>
      <c r="F196" s="15">
        <v>0</v>
      </c>
      <c r="G196" s="15">
        <v>0</v>
      </c>
      <c r="H196" s="15">
        <v>0</v>
      </c>
      <c r="I196" s="15">
        <v>0</v>
      </c>
      <c r="J196" s="12">
        <v>700</v>
      </c>
      <c r="K196" s="15">
        <v>0</v>
      </c>
      <c r="L196" s="12">
        <v>1800</v>
      </c>
      <c r="M196" s="12">
        <v>8030</v>
      </c>
      <c r="N196" s="12">
        <v>19550</v>
      </c>
      <c r="O196" s="12">
        <v>11500</v>
      </c>
      <c r="P196" s="18">
        <f t="shared" si="54"/>
        <v>156</v>
      </c>
    </row>
    <row r="197" spans="1:16" x14ac:dyDescent="0.2">
      <c r="A197" s="18"/>
      <c r="B197" s="11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8"/>
    </row>
    <row r="198" spans="1:16" s="10" customFormat="1" ht="15" customHeight="1" x14ac:dyDescent="0.2">
      <c r="A198" s="1">
        <v>157</v>
      </c>
      <c r="B198" s="38" t="s">
        <v>132</v>
      </c>
      <c r="C198" s="39"/>
      <c r="D198" s="51">
        <f>+D200+D246+D250+D261</f>
        <v>81090246.340000004</v>
      </c>
      <c r="E198" s="51">
        <f t="shared" ref="E198:O198" si="55">+E200+E246+E250+E261</f>
        <v>71897.529999999882</v>
      </c>
      <c r="F198" s="51">
        <f t="shared" si="55"/>
        <v>103038.34999999999</v>
      </c>
      <c r="G198" s="51">
        <f t="shared" si="55"/>
        <v>101258.9</v>
      </c>
      <c r="H198" s="51">
        <f t="shared" si="55"/>
        <v>1337354.54</v>
      </c>
      <c r="I198" s="51">
        <f t="shared" si="55"/>
        <v>6195857.6600000001</v>
      </c>
      <c r="J198" s="51">
        <f t="shared" si="55"/>
        <v>3912256.8300000005</v>
      </c>
      <c r="K198" s="51">
        <f t="shared" si="55"/>
        <v>4313383.49</v>
      </c>
      <c r="L198" s="51">
        <f t="shared" si="55"/>
        <v>3605571.3499999996</v>
      </c>
      <c r="M198" s="51">
        <f t="shared" si="55"/>
        <v>16672084.610000003</v>
      </c>
      <c r="N198" s="51">
        <f t="shared" si="55"/>
        <v>12753175.250000004</v>
      </c>
      <c r="O198" s="51">
        <f t="shared" si="55"/>
        <v>32024367.830000002</v>
      </c>
      <c r="P198" s="1">
        <v>157</v>
      </c>
    </row>
    <row r="199" spans="1:16" x14ac:dyDescent="0.2">
      <c r="A199" s="18"/>
      <c r="B199" s="11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8"/>
    </row>
    <row r="200" spans="1:16" s="10" customFormat="1" x14ac:dyDescent="0.2">
      <c r="A200" s="18">
        <v>158</v>
      </c>
      <c r="B200" s="29" t="s">
        <v>114</v>
      </c>
      <c r="C200" s="13"/>
      <c r="D200" s="9">
        <v>28658816.739999998</v>
      </c>
      <c r="E200" s="9">
        <v>20878.700000000008</v>
      </c>
      <c r="F200" s="9">
        <v>55547.669999999991</v>
      </c>
      <c r="G200" s="9">
        <v>34834.44</v>
      </c>
      <c r="H200" s="9">
        <v>118193.12000000004</v>
      </c>
      <c r="I200" s="9">
        <v>2667683.2799999998</v>
      </c>
      <c r="J200" s="9">
        <v>1458993.6700000004</v>
      </c>
      <c r="K200" s="9">
        <v>1597517.2199999997</v>
      </c>
      <c r="L200" s="9">
        <v>1169589.6299999999</v>
      </c>
      <c r="M200" s="9">
        <v>5890114.1200000029</v>
      </c>
      <c r="N200" s="9">
        <v>4517390.4200000018</v>
      </c>
      <c r="O200" s="9">
        <v>11128074.469999997</v>
      </c>
      <c r="P200" s="18">
        <v>158</v>
      </c>
    </row>
    <row r="201" spans="1:16" x14ac:dyDescent="0.2">
      <c r="A201" s="19"/>
      <c r="B201" s="11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9"/>
    </row>
    <row r="202" spans="1:16" x14ac:dyDescent="0.2">
      <c r="A202" s="18">
        <v>159</v>
      </c>
      <c r="B202" s="11"/>
      <c r="C202" s="2" t="s">
        <v>17</v>
      </c>
      <c r="D202" s="12">
        <v>683113</v>
      </c>
      <c r="E202" s="15">
        <v>0</v>
      </c>
      <c r="F202" s="15">
        <v>0</v>
      </c>
      <c r="G202" s="15">
        <v>0</v>
      </c>
      <c r="H202" s="15">
        <v>0</v>
      </c>
      <c r="I202" s="15">
        <v>0</v>
      </c>
      <c r="J202" s="12">
        <v>367553</v>
      </c>
      <c r="K202" s="12">
        <v>140660</v>
      </c>
      <c r="L202" s="12">
        <v>15575</v>
      </c>
      <c r="M202" s="12">
        <v>75025</v>
      </c>
      <c r="N202" s="12">
        <v>33300</v>
      </c>
      <c r="O202" s="12">
        <v>51000</v>
      </c>
      <c r="P202" s="18">
        <v>159</v>
      </c>
    </row>
    <row r="203" spans="1:16" x14ac:dyDescent="0.2">
      <c r="A203" s="20">
        <v>160</v>
      </c>
      <c r="B203" s="11"/>
      <c r="C203" s="2" t="s">
        <v>18</v>
      </c>
      <c r="D203" s="12">
        <v>154733</v>
      </c>
      <c r="E203" s="15">
        <v>0</v>
      </c>
      <c r="F203" s="15">
        <v>0</v>
      </c>
      <c r="G203" s="15">
        <v>0</v>
      </c>
      <c r="H203" s="12">
        <v>500</v>
      </c>
      <c r="I203" s="12">
        <v>18705</v>
      </c>
      <c r="J203" s="12">
        <v>11400</v>
      </c>
      <c r="K203" s="12">
        <v>7325</v>
      </c>
      <c r="L203" s="12">
        <v>8120</v>
      </c>
      <c r="M203" s="12">
        <v>21850</v>
      </c>
      <c r="N203" s="12">
        <v>26033</v>
      </c>
      <c r="O203" s="12">
        <v>60800</v>
      </c>
      <c r="P203" s="20">
        <v>160</v>
      </c>
    </row>
    <row r="204" spans="1:16" x14ac:dyDescent="0.2">
      <c r="A204" s="20">
        <v>161</v>
      </c>
      <c r="B204" s="11"/>
      <c r="C204" s="2" t="s">
        <v>19</v>
      </c>
      <c r="D204" s="12">
        <v>180487</v>
      </c>
      <c r="E204" s="15">
        <v>0</v>
      </c>
      <c r="F204" s="15">
        <v>0</v>
      </c>
      <c r="G204" s="15">
        <v>0</v>
      </c>
      <c r="H204" s="15">
        <v>0</v>
      </c>
      <c r="I204" s="12">
        <v>20611</v>
      </c>
      <c r="J204" s="12">
        <v>16430</v>
      </c>
      <c r="K204" s="12">
        <v>15451</v>
      </c>
      <c r="L204" s="12">
        <v>10120</v>
      </c>
      <c r="M204" s="12">
        <v>38257</v>
      </c>
      <c r="N204" s="12">
        <v>29526</v>
      </c>
      <c r="O204" s="12">
        <v>50092</v>
      </c>
      <c r="P204" s="20">
        <v>161</v>
      </c>
    </row>
    <row r="205" spans="1:16" x14ac:dyDescent="0.2">
      <c r="A205" s="20">
        <v>162</v>
      </c>
      <c r="B205" s="11"/>
      <c r="C205" s="2" t="s">
        <v>20</v>
      </c>
      <c r="D205" s="12"/>
      <c r="E205" s="15"/>
      <c r="F205" s="15"/>
      <c r="G205" s="15"/>
      <c r="H205" s="15"/>
      <c r="I205" s="12"/>
      <c r="J205" s="12"/>
      <c r="K205" s="12"/>
      <c r="L205" s="12"/>
      <c r="M205" s="12"/>
      <c r="N205" s="12"/>
      <c r="O205" s="12"/>
      <c r="P205" s="20"/>
    </row>
    <row r="206" spans="1:16" x14ac:dyDescent="0.2">
      <c r="A206" s="20"/>
      <c r="B206" s="11"/>
      <c r="C206" s="2" t="s">
        <v>21</v>
      </c>
      <c r="D206" s="12">
        <v>265951</v>
      </c>
      <c r="E206" s="15">
        <v>0</v>
      </c>
      <c r="F206" s="15">
        <v>0</v>
      </c>
      <c r="G206" s="15">
        <v>0</v>
      </c>
      <c r="H206" s="15">
        <v>0</v>
      </c>
      <c r="I206" s="12">
        <v>93085</v>
      </c>
      <c r="J206" s="12">
        <v>24281</v>
      </c>
      <c r="K206" s="12">
        <v>28610</v>
      </c>
      <c r="L206" s="12">
        <v>5450</v>
      </c>
      <c r="M206" s="12">
        <v>58900</v>
      </c>
      <c r="N206" s="12">
        <v>21600</v>
      </c>
      <c r="O206" s="12">
        <v>34025</v>
      </c>
      <c r="P206" s="20">
        <v>162</v>
      </c>
    </row>
    <row r="207" spans="1:16" x14ac:dyDescent="0.2">
      <c r="A207" s="20">
        <v>163</v>
      </c>
      <c r="B207" s="11"/>
      <c r="C207" s="2" t="s">
        <v>22</v>
      </c>
      <c r="D207" s="12">
        <v>240261</v>
      </c>
      <c r="E207" s="15">
        <v>0</v>
      </c>
      <c r="F207" s="15">
        <v>0</v>
      </c>
      <c r="G207" s="15">
        <v>0</v>
      </c>
      <c r="H207" s="15">
        <v>0</v>
      </c>
      <c r="I207" s="12">
        <v>31450</v>
      </c>
      <c r="J207" s="12">
        <v>17775</v>
      </c>
      <c r="K207" s="12">
        <v>21100</v>
      </c>
      <c r="L207" s="12">
        <v>15400</v>
      </c>
      <c r="M207" s="12">
        <v>38036</v>
      </c>
      <c r="N207" s="12">
        <v>31200</v>
      </c>
      <c r="O207" s="12">
        <v>85300</v>
      </c>
      <c r="P207" s="20">
        <v>163</v>
      </c>
    </row>
    <row r="208" spans="1:16" x14ac:dyDescent="0.2">
      <c r="A208" s="18">
        <f>1+A207</f>
        <v>164</v>
      </c>
      <c r="B208" s="11"/>
      <c r="C208" s="2" t="s">
        <v>23</v>
      </c>
      <c r="D208" s="12">
        <v>551245.88</v>
      </c>
      <c r="E208" s="15">
        <v>0</v>
      </c>
      <c r="F208" s="15">
        <v>0</v>
      </c>
      <c r="G208" s="12">
        <v>400</v>
      </c>
      <c r="H208" s="12">
        <v>2000</v>
      </c>
      <c r="I208" s="12">
        <v>292063.88</v>
      </c>
      <c r="J208" s="12">
        <v>33594</v>
      </c>
      <c r="K208" s="12">
        <v>57899</v>
      </c>
      <c r="L208" s="12">
        <v>22032</v>
      </c>
      <c r="M208" s="12">
        <v>58043</v>
      </c>
      <c r="N208" s="12">
        <v>22745</v>
      </c>
      <c r="O208" s="12">
        <v>62469</v>
      </c>
      <c r="P208" s="18">
        <f>1+P207</f>
        <v>164</v>
      </c>
    </row>
    <row r="209" spans="1:16" x14ac:dyDescent="0.2">
      <c r="A209" s="18">
        <f t="shared" ref="A209:A224" si="56">1+A208</f>
        <v>165</v>
      </c>
      <c r="B209" s="11"/>
      <c r="C209" s="2" t="s">
        <v>24</v>
      </c>
      <c r="D209" s="12">
        <v>379900</v>
      </c>
      <c r="E209" s="15">
        <v>0</v>
      </c>
      <c r="F209" s="15">
        <v>0</v>
      </c>
      <c r="G209" s="15">
        <v>0</v>
      </c>
      <c r="H209" s="15">
        <v>0</v>
      </c>
      <c r="I209" s="12">
        <v>5400</v>
      </c>
      <c r="J209" s="12">
        <v>6300</v>
      </c>
      <c r="K209" s="12">
        <v>8000</v>
      </c>
      <c r="L209" s="12">
        <v>16250</v>
      </c>
      <c r="M209" s="12">
        <v>65150</v>
      </c>
      <c r="N209" s="12">
        <v>98275</v>
      </c>
      <c r="O209" s="12">
        <v>180525</v>
      </c>
      <c r="P209" s="18">
        <f t="shared" ref="P209:P223" si="57">1+P208</f>
        <v>165</v>
      </c>
    </row>
    <row r="210" spans="1:16" x14ac:dyDescent="0.2">
      <c r="A210" s="18">
        <f t="shared" si="56"/>
        <v>166</v>
      </c>
      <c r="B210" s="11"/>
      <c r="C210" s="2" t="s">
        <v>25</v>
      </c>
      <c r="D210" s="12">
        <v>80908</v>
      </c>
      <c r="E210" s="15">
        <v>0</v>
      </c>
      <c r="F210" s="15">
        <v>0</v>
      </c>
      <c r="G210" s="15">
        <v>0</v>
      </c>
      <c r="H210" s="15">
        <v>0</v>
      </c>
      <c r="I210" s="12">
        <v>31725</v>
      </c>
      <c r="J210" s="12">
        <v>7025</v>
      </c>
      <c r="K210" s="12">
        <v>2500</v>
      </c>
      <c r="L210" s="12">
        <v>900</v>
      </c>
      <c r="M210" s="12">
        <v>18908</v>
      </c>
      <c r="N210" s="12">
        <v>4550</v>
      </c>
      <c r="O210" s="12">
        <v>15300</v>
      </c>
      <c r="P210" s="18">
        <f t="shared" si="57"/>
        <v>166</v>
      </c>
    </row>
    <row r="211" spans="1:16" x14ac:dyDescent="0.2">
      <c r="A211" s="18">
        <f t="shared" si="56"/>
        <v>167</v>
      </c>
      <c r="B211" s="11"/>
      <c r="C211" s="2" t="s">
        <v>26</v>
      </c>
      <c r="D211" s="12">
        <v>381062</v>
      </c>
      <c r="E211" s="15">
        <v>0</v>
      </c>
      <c r="F211" s="15">
        <v>0</v>
      </c>
      <c r="G211" s="15">
        <v>0</v>
      </c>
      <c r="H211" s="15">
        <v>0</v>
      </c>
      <c r="I211" s="12">
        <v>66550</v>
      </c>
      <c r="J211" s="12">
        <v>93945</v>
      </c>
      <c r="K211" s="12">
        <v>22550</v>
      </c>
      <c r="L211" s="12">
        <v>19930</v>
      </c>
      <c r="M211" s="12">
        <v>83687</v>
      </c>
      <c r="N211" s="12">
        <v>52625</v>
      </c>
      <c r="O211" s="12">
        <v>41775</v>
      </c>
      <c r="P211" s="18">
        <f t="shared" si="57"/>
        <v>167</v>
      </c>
    </row>
    <row r="212" spans="1:16" x14ac:dyDescent="0.2">
      <c r="A212" s="18">
        <f t="shared" si="56"/>
        <v>168</v>
      </c>
      <c r="B212" s="11"/>
      <c r="C212" s="2" t="s">
        <v>115</v>
      </c>
      <c r="D212" s="12">
        <v>37270</v>
      </c>
      <c r="E212" s="15">
        <v>0</v>
      </c>
      <c r="F212" s="15">
        <v>0</v>
      </c>
      <c r="G212" s="15">
        <v>0</v>
      </c>
      <c r="H212" s="15">
        <v>0</v>
      </c>
      <c r="I212" s="12">
        <v>600</v>
      </c>
      <c r="J212" s="15">
        <v>0</v>
      </c>
      <c r="K212" s="12">
        <v>1600</v>
      </c>
      <c r="L212" s="12">
        <v>970</v>
      </c>
      <c r="M212" s="12">
        <v>5200</v>
      </c>
      <c r="N212" s="12">
        <v>11350</v>
      </c>
      <c r="O212" s="12">
        <v>17550</v>
      </c>
      <c r="P212" s="18">
        <f t="shared" si="57"/>
        <v>168</v>
      </c>
    </row>
    <row r="213" spans="1:16" x14ac:dyDescent="0.2">
      <c r="A213" s="18">
        <f t="shared" si="56"/>
        <v>169</v>
      </c>
      <c r="B213" s="11"/>
      <c r="C213" s="2" t="s">
        <v>27</v>
      </c>
      <c r="D213" s="12">
        <v>125150</v>
      </c>
      <c r="E213" s="15">
        <v>0</v>
      </c>
      <c r="F213" s="15">
        <v>0</v>
      </c>
      <c r="G213" s="15">
        <v>0</v>
      </c>
      <c r="H213" s="15">
        <v>0</v>
      </c>
      <c r="I213" s="12">
        <v>650</v>
      </c>
      <c r="J213" s="12">
        <v>700</v>
      </c>
      <c r="K213" s="12">
        <v>2400</v>
      </c>
      <c r="L213" s="12">
        <v>900</v>
      </c>
      <c r="M213" s="12">
        <v>19600</v>
      </c>
      <c r="N213" s="12">
        <v>23300</v>
      </c>
      <c r="O213" s="12">
        <v>77600</v>
      </c>
      <c r="P213" s="18">
        <f t="shared" si="57"/>
        <v>169</v>
      </c>
    </row>
    <row r="214" spans="1:16" x14ac:dyDescent="0.2">
      <c r="A214" s="18">
        <f t="shared" si="56"/>
        <v>170</v>
      </c>
      <c r="B214" s="11"/>
      <c r="C214" s="2" t="s">
        <v>28</v>
      </c>
      <c r="D214" s="12">
        <v>161149.94</v>
      </c>
      <c r="E214" s="15">
        <v>0</v>
      </c>
      <c r="F214" s="15">
        <v>0</v>
      </c>
      <c r="G214" s="15">
        <v>0</v>
      </c>
      <c r="H214" s="12">
        <v>4224</v>
      </c>
      <c r="I214" s="12">
        <v>18155</v>
      </c>
      <c r="J214" s="12">
        <v>8666</v>
      </c>
      <c r="K214" s="12">
        <v>8107</v>
      </c>
      <c r="L214" s="12">
        <v>2815</v>
      </c>
      <c r="M214" s="12">
        <v>47176</v>
      </c>
      <c r="N214" s="12">
        <v>15164</v>
      </c>
      <c r="O214" s="12">
        <v>56842.94</v>
      </c>
      <c r="P214" s="18">
        <f t="shared" si="57"/>
        <v>170</v>
      </c>
    </row>
    <row r="215" spans="1:16" x14ac:dyDescent="0.2">
      <c r="A215" s="18">
        <f t="shared" si="56"/>
        <v>171</v>
      </c>
      <c r="B215" s="11"/>
      <c r="C215" s="2" t="s">
        <v>29</v>
      </c>
      <c r="D215" s="12">
        <v>35100</v>
      </c>
      <c r="E215" s="15">
        <v>0</v>
      </c>
      <c r="F215" s="15">
        <v>0</v>
      </c>
      <c r="G215" s="15">
        <v>0</v>
      </c>
      <c r="H215" s="15">
        <v>0</v>
      </c>
      <c r="I215" s="12">
        <v>650</v>
      </c>
      <c r="J215" s="12">
        <v>1400</v>
      </c>
      <c r="K215" s="15">
        <v>0</v>
      </c>
      <c r="L215" s="15">
        <v>0</v>
      </c>
      <c r="M215" s="12">
        <v>5900</v>
      </c>
      <c r="N215" s="12">
        <v>9650</v>
      </c>
      <c r="O215" s="12">
        <v>17500</v>
      </c>
      <c r="P215" s="18">
        <f t="shared" si="57"/>
        <v>171</v>
      </c>
    </row>
    <row r="216" spans="1:16" x14ac:dyDescent="0.2">
      <c r="A216" s="18">
        <f t="shared" si="56"/>
        <v>172</v>
      </c>
      <c r="B216" s="11"/>
      <c r="C216" s="2" t="s">
        <v>30</v>
      </c>
      <c r="D216" s="12">
        <v>426959.74000000017</v>
      </c>
      <c r="E216" s="15">
        <v>0</v>
      </c>
      <c r="F216" s="15">
        <v>0</v>
      </c>
      <c r="G216" s="15">
        <v>0</v>
      </c>
      <c r="H216" s="15">
        <v>0</v>
      </c>
      <c r="I216" s="12">
        <v>76243.66</v>
      </c>
      <c r="J216" s="12">
        <v>26288.579999999998</v>
      </c>
      <c r="K216" s="12">
        <v>82714.679999999993</v>
      </c>
      <c r="L216" s="12">
        <v>44002.36</v>
      </c>
      <c r="M216" s="12">
        <v>129549.66000000013</v>
      </c>
      <c r="N216" s="12">
        <v>38341.340000000004</v>
      </c>
      <c r="O216" s="12">
        <v>29819.46</v>
      </c>
      <c r="P216" s="18">
        <f t="shared" si="57"/>
        <v>172</v>
      </c>
    </row>
    <row r="217" spans="1:16" x14ac:dyDescent="0.2">
      <c r="A217" s="18">
        <f t="shared" si="56"/>
        <v>173</v>
      </c>
      <c r="B217" s="11"/>
      <c r="C217" s="2" t="s">
        <v>31</v>
      </c>
      <c r="D217" s="12">
        <v>89625</v>
      </c>
      <c r="E217" s="15">
        <v>0</v>
      </c>
      <c r="F217" s="15">
        <v>0</v>
      </c>
      <c r="G217" s="15">
        <v>0</v>
      </c>
      <c r="H217" s="15">
        <v>0</v>
      </c>
      <c r="I217" s="12">
        <v>3250</v>
      </c>
      <c r="J217" s="12">
        <v>2100</v>
      </c>
      <c r="K217" s="12">
        <v>1675</v>
      </c>
      <c r="L217" s="12">
        <v>7250</v>
      </c>
      <c r="M217" s="12">
        <v>20800</v>
      </c>
      <c r="N217" s="12">
        <v>18900</v>
      </c>
      <c r="O217" s="12">
        <v>35650</v>
      </c>
      <c r="P217" s="18">
        <f t="shared" si="57"/>
        <v>173</v>
      </c>
    </row>
    <row r="218" spans="1:16" x14ac:dyDescent="0.2">
      <c r="A218" s="18">
        <f t="shared" si="56"/>
        <v>174</v>
      </c>
      <c r="B218" s="11"/>
      <c r="C218" s="2" t="s">
        <v>32</v>
      </c>
      <c r="D218" s="12">
        <v>2285654.7999999993</v>
      </c>
      <c r="E218" s="12">
        <v>220</v>
      </c>
      <c r="F218" s="12">
        <v>1420</v>
      </c>
      <c r="G218" s="12">
        <v>1320</v>
      </c>
      <c r="H218" s="12">
        <v>1104.54</v>
      </c>
      <c r="I218" s="12">
        <v>68360</v>
      </c>
      <c r="J218" s="12">
        <v>38140</v>
      </c>
      <c r="K218" s="12">
        <v>113054.3</v>
      </c>
      <c r="L218" s="12">
        <v>71711</v>
      </c>
      <c r="M218" s="12">
        <v>568243.46</v>
      </c>
      <c r="N218" s="12">
        <v>268232</v>
      </c>
      <c r="O218" s="12">
        <v>1153849.4999999995</v>
      </c>
      <c r="P218" s="18">
        <f t="shared" si="57"/>
        <v>174</v>
      </c>
    </row>
    <row r="219" spans="1:16" x14ac:dyDescent="0.2">
      <c r="A219" s="18">
        <f t="shared" si="56"/>
        <v>175</v>
      </c>
      <c r="B219" s="11"/>
      <c r="C219" s="2" t="s">
        <v>33</v>
      </c>
      <c r="D219" s="12">
        <v>1741966.6900000004</v>
      </c>
      <c r="E219" s="15">
        <v>0</v>
      </c>
      <c r="F219" s="15">
        <v>0</v>
      </c>
      <c r="G219" s="15">
        <v>0</v>
      </c>
      <c r="H219" s="15">
        <v>0</v>
      </c>
      <c r="I219" s="12">
        <v>121074.2</v>
      </c>
      <c r="J219" s="12">
        <v>15759</v>
      </c>
      <c r="K219" s="12">
        <v>73814.3</v>
      </c>
      <c r="L219" s="12">
        <v>57181.86</v>
      </c>
      <c r="M219" s="12">
        <v>455655.99999999988</v>
      </c>
      <c r="N219" s="12">
        <v>282925.30000000005</v>
      </c>
      <c r="O219" s="12">
        <v>735556.03000000049</v>
      </c>
      <c r="P219" s="18">
        <f t="shared" si="57"/>
        <v>175</v>
      </c>
    </row>
    <row r="220" spans="1:16" x14ac:dyDescent="0.2">
      <c r="A220" s="18">
        <f t="shared" si="56"/>
        <v>176</v>
      </c>
      <c r="B220" s="11"/>
      <c r="C220" s="2" t="s">
        <v>34</v>
      </c>
      <c r="D220" s="12">
        <v>3283551.9500000011</v>
      </c>
      <c r="E220" s="15">
        <v>0</v>
      </c>
      <c r="F220" s="15">
        <v>0</v>
      </c>
      <c r="G220" s="15">
        <v>0</v>
      </c>
      <c r="H220" s="15">
        <v>0</v>
      </c>
      <c r="I220" s="12">
        <v>51981.979999999981</v>
      </c>
      <c r="J220" s="12">
        <v>47282.920000000035</v>
      </c>
      <c r="K220" s="12">
        <v>207173.3299999999</v>
      </c>
      <c r="L220" s="12">
        <v>142174.87</v>
      </c>
      <c r="M220" s="12">
        <v>755431.26000000036</v>
      </c>
      <c r="N220" s="12">
        <v>498179.41</v>
      </c>
      <c r="O220" s="12">
        <v>1581328.1800000011</v>
      </c>
      <c r="P220" s="18">
        <f t="shared" si="57"/>
        <v>176</v>
      </c>
    </row>
    <row r="221" spans="1:16" x14ac:dyDescent="0.2">
      <c r="A221" s="18">
        <f t="shared" si="56"/>
        <v>177</v>
      </c>
      <c r="B221" s="11"/>
      <c r="C221" s="2" t="s">
        <v>35</v>
      </c>
      <c r="D221" s="12">
        <v>340068.94</v>
      </c>
      <c r="E221" s="12">
        <v>108</v>
      </c>
      <c r="F221" s="15">
        <v>0</v>
      </c>
      <c r="G221" s="15">
        <v>0</v>
      </c>
      <c r="H221" s="15">
        <v>0</v>
      </c>
      <c r="I221" s="12">
        <v>12695</v>
      </c>
      <c r="J221" s="12">
        <v>7480</v>
      </c>
      <c r="K221" s="12">
        <v>14195</v>
      </c>
      <c r="L221" s="12">
        <v>4670</v>
      </c>
      <c r="M221" s="12">
        <v>115309.5</v>
      </c>
      <c r="N221" s="12">
        <v>48116.44</v>
      </c>
      <c r="O221" s="12">
        <v>137495</v>
      </c>
      <c r="P221" s="18">
        <f t="shared" si="57"/>
        <v>177</v>
      </c>
    </row>
    <row r="222" spans="1:16" x14ac:dyDescent="0.2">
      <c r="A222" s="18">
        <f t="shared" si="56"/>
        <v>178</v>
      </c>
      <c r="B222" s="11"/>
      <c r="C222" s="2" t="s">
        <v>36</v>
      </c>
      <c r="D222" s="12">
        <v>183758</v>
      </c>
      <c r="E222" s="12">
        <v>70</v>
      </c>
      <c r="F222" s="15">
        <v>0</v>
      </c>
      <c r="G222" s="15">
        <v>0</v>
      </c>
      <c r="H222" s="15">
        <v>0</v>
      </c>
      <c r="I222" s="12">
        <v>41805</v>
      </c>
      <c r="J222" s="12">
        <v>3646</v>
      </c>
      <c r="K222" s="12">
        <v>8878</v>
      </c>
      <c r="L222" s="12">
        <v>2708</v>
      </c>
      <c r="M222" s="12">
        <v>32489</v>
      </c>
      <c r="N222" s="12">
        <v>8393</v>
      </c>
      <c r="O222" s="12">
        <v>85769</v>
      </c>
      <c r="P222" s="18">
        <f t="shared" si="57"/>
        <v>178</v>
      </c>
    </row>
    <row r="223" spans="1:16" x14ac:dyDescent="0.2">
      <c r="A223" s="18">
        <f t="shared" si="56"/>
        <v>179</v>
      </c>
      <c r="B223" s="11"/>
      <c r="C223" s="2" t="s">
        <v>118</v>
      </c>
      <c r="D223" s="12">
        <v>517272.49999999988</v>
      </c>
      <c r="E223" s="15">
        <v>0</v>
      </c>
      <c r="F223" s="15">
        <v>0</v>
      </c>
      <c r="G223" s="15">
        <v>0</v>
      </c>
      <c r="H223" s="15">
        <v>0</v>
      </c>
      <c r="I223" s="12">
        <v>134897</v>
      </c>
      <c r="J223" s="12">
        <v>30200</v>
      </c>
      <c r="K223" s="12">
        <v>32185</v>
      </c>
      <c r="L223" s="12">
        <v>7200</v>
      </c>
      <c r="M223" s="12">
        <v>153967.99999999988</v>
      </c>
      <c r="N223" s="12">
        <v>58338.5</v>
      </c>
      <c r="O223" s="12">
        <v>100484</v>
      </c>
      <c r="P223" s="18">
        <f t="shared" si="57"/>
        <v>179</v>
      </c>
    </row>
    <row r="224" spans="1:16" x14ac:dyDescent="0.2">
      <c r="A224" s="18">
        <f t="shared" si="56"/>
        <v>180</v>
      </c>
      <c r="B224" s="11"/>
      <c r="C224" s="2" t="s">
        <v>37</v>
      </c>
      <c r="D224" s="12"/>
      <c r="E224" s="15"/>
      <c r="F224" s="15"/>
      <c r="G224" s="15"/>
      <c r="H224" s="15"/>
      <c r="I224" s="12"/>
      <c r="J224" s="12"/>
      <c r="K224" s="12"/>
      <c r="L224" s="12"/>
      <c r="M224" s="12"/>
      <c r="N224" s="12"/>
      <c r="O224" s="12"/>
      <c r="P224" s="18"/>
    </row>
    <row r="225" spans="1:16" x14ac:dyDescent="0.2">
      <c r="A225" s="18"/>
      <c r="B225" s="11"/>
      <c r="C225" s="26" t="s">
        <v>38</v>
      </c>
      <c r="D225" s="12">
        <v>281058</v>
      </c>
      <c r="E225" s="15">
        <v>0</v>
      </c>
      <c r="F225" s="15">
        <v>0</v>
      </c>
      <c r="G225" s="15">
        <v>0</v>
      </c>
      <c r="H225" s="15">
        <v>0</v>
      </c>
      <c r="I225" s="12">
        <v>89330</v>
      </c>
      <c r="J225" s="12">
        <v>23715</v>
      </c>
      <c r="K225" s="12">
        <v>20870</v>
      </c>
      <c r="L225" s="12">
        <v>12740</v>
      </c>
      <c r="M225" s="12">
        <v>46353</v>
      </c>
      <c r="N225" s="12">
        <v>34800</v>
      </c>
      <c r="O225" s="12">
        <v>53250</v>
      </c>
      <c r="P225" s="18">
        <v>180</v>
      </c>
    </row>
    <row r="226" spans="1:16" x14ac:dyDescent="0.2">
      <c r="A226" s="18">
        <v>181</v>
      </c>
      <c r="B226" s="11"/>
      <c r="C226" s="2" t="s">
        <v>39</v>
      </c>
      <c r="D226" s="12">
        <v>148774</v>
      </c>
      <c r="E226" s="15">
        <v>0</v>
      </c>
      <c r="F226" s="15">
        <v>0</v>
      </c>
      <c r="G226" s="15">
        <v>0</v>
      </c>
      <c r="H226" s="15">
        <v>0</v>
      </c>
      <c r="I226" s="12">
        <v>14400</v>
      </c>
      <c r="J226" s="12">
        <v>15450</v>
      </c>
      <c r="K226" s="12">
        <v>7300</v>
      </c>
      <c r="L226" s="12">
        <v>1800</v>
      </c>
      <c r="M226" s="12">
        <v>56522</v>
      </c>
      <c r="N226" s="12">
        <v>14197</v>
      </c>
      <c r="O226" s="12">
        <v>39105</v>
      </c>
      <c r="P226" s="18">
        <v>181</v>
      </c>
    </row>
    <row r="227" spans="1:16" x14ac:dyDescent="0.2">
      <c r="A227" s="18">
        <v>182</v>
      </c>
      <c r="B227" s="11"/>
      <c r="C227" s="2" t="s">
        <v>40</v>
      </c>
      <c r="D227" s="12">
        <v>247825</v>
      </c>
      <c r="E227" s="15">
        <v>0</v>
      </c>
      <c r="F227" s="15">
        <v>0</v>
      </c>
      <c r="G227" s="15">
        <v>0</v>
      </c>
      <c r="H227" s="15">
        <v>0</v>
      </c>
      <c r="I227" s="12">
        <v>41503</v>
      </c>
      <c r="J227" s="12">
        <v>32204</v>
      </c>
      <c r="K227" s="12">
        <v>26105</v>
      </c>
      <c r="L227" s="12">
        <v>19305</v>
      </c>
      <c r="M227" s="12">
        <v>58313</v>
      </c>
      <c r="N227" s="12">
        <v>32070</v>
      </c>
      <c r="O227" s="12">
        <v>38325</v>
      </c>
      <c r="P227" s="18">
        <v>182</v>
      </c>
    </row>
    <row r="228" spans="1:16" x14ac:dyDescent="0.2">
      <c r="A228" s="20">
        <v>183</v>
      </c>
      <c r="B228" s="11"/>
      <c r="C228" s="2" t="s">
        <v>41</v>
      </c>
      <c r="D228" s="12">
        <v>157032</v>
      </c>
      <c r="E228" s="15">
        <v>0</v>
      </c>
      <c r="F228" s="15">
        <v>0</v>
      </c>
      <c r="G228" s="15">
        <v>0</v>
      </c>
      <c r="H228" s="12">
        <v>500</v>
      </c>
      <c r="I228" s="12">
        <v>62650</v>
      </c>
      <c r="J228" s="12">
        <v>16900</v>
      </c>
      <c r="K228" s="12">
        <v>16880</v>
      </c>
      <c r="L228" s="12">
        <v>1800</v>
      </c>
      <c r="M228" s="12">
        <v>25285</v>
      </c>
      <c r="N228" s="12">
        <v>9317</v>
      </c>
      <c r="O228" s="12">
        <v>23700</v>
      </c>
      <c r="P228" s="20">
        <v>183</v>
      </c>
    </row>
    <row r="229" spans="1:16" x14ac:dyDescent="0.2">
      <c r="A229" s="20">
        <v>184</v>
      </c>
      <c r="B229" s="11"/>
      <c r="C229" s="2" t="s">
        <v>42</v>
      </c>
      <c r="D229" s="12">
        <v>2725587.3900000006</v>
      </c>
      <c r="E229" s="15">
        <v>0</v>
      </c>
      <c r="F229" s="12">
        <v>1767.2599999999998</v>
      </c>
      <c r="G229" s="15">
        <v>0</v>
      </c>
      <c r="H229" s="15">
        <v>0</v>
      </c>
      <c r="I229" s="12">
        <v>135657</v>
      </c>
      <c r="J229" s="12">
        <v>45847</v>
      </c>
      <c r="K229" s="12">
        <v>17728</v>
      </c>
      <c r="L229" s="12">
        <v>14610</v>
      </c>
      <c r="M229" s="12">
        <v>274046.93000000005</v>
      </c>
      <c r="N229" s="12">
        <v>1337633.2400000012</v>
      </c>
      <c r="O229" s="12">
        <v>898297.9599999995</v>
      </c>
      <c r="P229" s="20">
        <v>184</v>
      </c>
    </row>
    <row r="230" spans="1:16" x14ac:dyDescent="0.2">
      <c r="A230" s="20">
        <v>185</v>
      </c>
      <c r="B230" s="11"/>
      <c r="C230" s="2" t="s">
        <v>43</v>
      </c>
      <c r="D230" s="12"/>
      <c r="E230" s="15"/>
      <c r="F230" s="15"/>
      <c r="G230" s="15"/>
      <c r="H230" s="15"/>
      <c r="I230" s="12"/>
      <c r="J230" s="12"/>
      <c r="K230" s="12"/>
      <c r="L230" s="12"/>
      <c r="M230" s="12"/>
      <c r="N230" s="12"/>
      <c r="O230" s="12"/>
      <c r="P230" s="20"/>
    </row>
    <row r="231" spans="1:16" x14ac:dyDescent="0.2">
      <c r="A231" s="20"/>
      <c r="B231" s="11"/>
      <c r="C231" s="26" t="s">
        <v>82</v>
      </c>
      <c r="D231" s="12">
        <v>564064</v>
      </c>
      <c r="E231" s="15">
        <v>0</v>
      </c>
      <c r="F231" s="15">
        <v>0</v>
      </c>
      <c r="G231" s="15">
        <v>0</v>
      </c>
      <c r="H231" s="15">
        <v>0</v>
      </c>
      <c r="I231" s="12">
        <v>325725</v>
      </c>
      <c r="J231" s="12">
        <v>27518</v>
      </c>
      <c r="K231" s="12">
        <v>28956</v>
      </c>
      <c r="L231" s="12">
        <v>11740</v>
      </c>
      <c r="M231" s="12">
        <v>43550</v>
      </c>
      <c r="N231" s="12">
        <v>54500</v>
      </c>
      <c r="O231" s="12">
        <v>72075</v>
      </c>
      <c r="P231" s="20">
        <v>185</v>
      </c>
    </row>
    <row r="232" spans="1:16" x14ac:dyDescent="0.2">
      <c r="A232" s="20">
        <v>186</v>
      </c>
      <c r="B232" s="11"/>
      <c r="C232" s="2" t="s">
        <v>44</v>
      </c>
      <c r="D232" s="12">
        <v>450751</v>
      </c>
      <c r="E232" s="15">
        <v>0</v>
      </c>
      <c r="F232" s="15">
        <v>0</v>
      </c>
      <c r="G232" s="15">
        <v>0</v>
      </c>
      <c r="H232" s="15">
        <v>0</v>
      </c>
      <c r="I232" s="12">
        <v>109273</v>
      </c>
      <c r="J232" s="12">
        <v>83232</v>
      </c>
      <c r="K232" s="12">
        <v>53163</v>
      </c>
      <c r="L232" s="12">
        <v>27615</v>
      </c>
      <c r="M232" s="12">
        <v>84265</v>
      </c>
      <c r="N232" s="12">
        <v>30953</v>
      </c>
      <c r="O232" s="12">
        <v>62250</v>
      </c>
      <c r="P232" s="20">
        <v>186</v>
      </c>
    </row>
    <row r="233" spans="1:16" x14ac:dyDescent="0.2">
      <c r="A233" s="20">
        <v>187</v>
      </c>
      <c r="B233" s="11"/>
      <c r="C233" s="2" t="s">
        <v>45</v>
      </c>
      <c r="D233" s="12">
        <v>279100</v>
      </c>
      <c r="E233" s="15">
        <v>0</v>
      </c>
      <c r="F233" s="15">
        <v>0</v>
      </c>
      <c r="G233" s="15">
        <v>0</v>
      </c>
      <c r="H233" s="15">
        <v>0</v>
      </c>
      <c r="I233" s="15">
        <v>0</v>
      </c>
      <c r="J233" s="12">
        <v>3000</v>
      </c>
      <c r="K233" s="12">
        <v>3250</v>
      </c>
      <c r="L233" s="15">
        <v>0</v>
      </c>
      <c r="M233" s="12">
        <v>32300</v>
      </c>
      <c r="N233" s="12">
        <v>56800</v>
      </c>
      <c r="O233" s="12">
        <v>183750</v>
      </c>
      <c r="P233" s="20">
        <v>187</v>
      </c>
    </row>
    <row r="234" spans="1:16" x14ac:dyDescent="0.2">
      <c r="A234" s="20">
        <v>188</v>
      </c>
      <c r="B234" s="11"/>
      <c r="C234" s="2" t="s">
        <v>46</v>
      </c>
      <c r="D234" s="12">
        <v>188651</v>
      </c>
      <c r="E234" s="15">
        <v>0</v>
      </c>
      <c r="F234" s="15">
        <v>0</v>
      </c>
      <c r="G234" s="15">
        <v>0</v>
      </c>
      <c r="H234" s="15">
        <v>0</v>
      </c>
      <c r="I234" s="12">
        <v>10875</v>
      </c>
      <c r="J234" s="12">
        <v>13365</v>
      </c>
      <c r="K234" s="12">
        <v>12100</v>
      </c>
      <c r="L234" s="12">
        <v>12718</v>
      </c>
      <c r="M234" s="12">
        <v>51316</v>
      </c>
      <c r="N234" s="12">
        <v>52405</v>
      </c>
      <c r="O234" s="12">
        <v>35872</v>
      </c>
      <c r="P234" s="20">
        <v>188</v>
      </c>
    </row>
    <row r="235" spans="1:16" x14ac:dyDescent="0.2">
      <c r="A235" s="20">
        <v>189</v>
      </c>
      <c r="B235" s="11"/>
      <c r="C235" s="2" t="s">
        <v>116</v>
      </c>
      <c r="D235" s="12">
        <v>245398</v>
      </c>
      <c r="E235" s="15">
        <v>0</v>
      </c>
      <c r="F235" s="15">
        <v>0</v>
      </c>
      <c r="G235" s="15">
        <v>0</v>
      </c>
      <c r="H235" s="15">
        <v>0</v>
      </c>
      <c r="I235" s="12">
        <v>20450</v>
      </c>
      <c r="J235" s="12">
        <v>9953</v>
      </c>
      <c r="K235" s="12">
        <v>5750</v>
      </c>
      <c r="L235" s="15">
        <v>0</v>
      </c>
      <c r="M235" s="12">
        <v>80727</v>
      </c>
      <c r="N235" s="12">
        <v>83906</v>
      </c>
      <c r="O235" s="12">
        <v>44612</v>
      </c>
      <c r="P235" s="20">
        <v>189</v>
      </c>
    </row>
    <row r="236" spans="1:16" x14ac:dyDescent="0.2">
      <c r="A236" s="20">
        <v>190</v>
      </c>
      <c r="B236" s="11"/>
      <c r="C236" s="2" t="s">
        <v>117</v>
      </c>
      <c r="D236" s="12">
        <v>162550</v>
      </c>
      <c r="E236" s="15">
        <v>0</v>
      </c>
      <c r="F236" s="15">
        <v>0</v>
      </c>
      <c r="G236" s="15">
        <v>0</v>
      </c>
      <c r="H236" s="15">
        <v>0</v>
      </c>
      <c r="I236" s="12">
        <v>3750</v>
      </c>
      <c r="J236" s="12">
        <v>6450</v>
      </c>
      <c r="K236" s="12">
        <v>18700</v>
      </c>
      <c r="L236" s="12">
        <v>28900</v>
      </c>
      <c r="M236" s="12">
        <v>53450</v>
      </c>
      <c r="N236" s="12">
        <v>9000</v>
      </c>
      <c r="O236" s="12">
        <v>42300</v>
      </c>
      <c r="P236" s="20">
        <v>190</v>
      </c>
    </row>
    <row r="237" spans="1:16" x14ac:dyDescent="0.2">
      <c r="A237" s="20">
        <v>191</v>
      </c>
      <c r="B237" s="11"/>
      <c r="C237" s="2" t="s">
        <v>47</v>
      </c>
      <c r="D237" s="12">
        <v>65775</v>
      </c>
      <c r="E237" s="15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2">
        <v>2400</v>
      </c>
      <c r="L237" s="12">
        <v>900</v>
      </c>
      <c r="M237" s="12">
        <v>16900</v>
      </c>
      <c r="N237" s="12">
        <v>11050</v>
      </c>
      <c r="O237" s="12">
        <v>34525</v>
      </c>
      <c r="P237" s="20">
        <v>191</v>
      </c>
    </row>
    <row r="238" spans="1:16" x14ac:dyDescent="0.2">
      <c r="A238" s="20">
        <v>192</v>
      </c>
      <c r="B238" s="11"/>
      <c r="C238" s="2" t="s">
        <v>48</v>
      </c>
      <c r="D238" s="12">
        <v>1985139.080000001</v>
      </c>
      <c r="E238" s="15">
        <v>0</v>
      </c>
      <c r="F238" s="15">
        <v>0</v>
      </c>
      <c r="G238" s="12">
        <v>2427.88</v>
      </c>
      <c r="H238" s="12">
        <v>5262.98</v>
      </c>
      <c r="I238" s="12">
        <v>50202.44</v>
      </c>
      <c r="J238" s="12">
        <v>82494.62000000001</v>
      </c>
      <c r="K238" s="12">
        <v>137706.89999999979</v>
      </c>
      <c r="L238" s="12">
        <v>26650.459999999992</v>
      </c>
      <c r="M238" s="12">
        <v>290916.66000000067</v>
      </c>
      <c r="N238" s="12">
        <v>181736.40000000002</v>
      </c>
      <c r="O238" s="12">
        <v>1207740.7400000005</v>
      </c>
      <c r="P238" s="20">
        <v>192</v>
      </c>
    </row>
    <row r="239" spans="1:16" x14ac:dyDescent="0.2">
      <c r="A239" s="20">
        <v>193</v>
      </c>
      <c r="B239" s="11"/>
      <c r="C239" s="2" t="s">
        <v>130</v>
      </c>
      <c r="D239" s="12">
        <v>449455.5</v>
      </c>
      <c r="E239" s="15">
        <v>0</v>
      </c>
      <c r="F239" s="15">
        <v>0</v>
      </c>
      <c r="G239" s="15">
        <v>0</v>
      </c>
      <c r="H239" s="15">
        <v>0</v>
      </c>
      <c r="I239" s="12">
        <v>33440</v>
      </c>
      <c r="J239" s="12">
        <v>41358</v>
      </c>
      <c r="K239" s="12">
        <v>26341</v>
      </c>
      <c r="L239" s="12">
        <v>26242</v>
      </c>
      <c r="M239" s="12">
        <v>81671</v>
      </c>
      <c r="N239" s="12">
        <v>81471.5</v>
      </c>
      <c r="O239" s="12">
        <v>158932</v>
      </c>
      <c r="P239" s="20">
        <v>193</v>
      </c>
    </row>
    <row r="240" spans="1:16" x14ac:dyDescent="0.2">
      <c r="A240" s="20">
        <v>194</v>
      </c>
      <c r="B240" s="11"/>
      <c r="C240" s="2" t="s">
        <v>49</v>
      </c>
      <c r="D240" s="12">
        <v>124248</v>
      </c>
      <c r="E240" s="15">
        <v>0</v>
      </c>
      <c r="F240" s="15">
        <v>0</v>
      </c>
      <c r="G240" s="15">
        <v>0</v>
      </c>
      <c r="H240" s="12">
        <v>2110</v>
      </c>
      <c r="I240" s="12">
        <v>9715</v>
      </c>
      <c r="J240" s="12">
        <v>4350</v>
      </c>
      <c r="K240" s="12">
        <v>6675</v>
      </c>
      <c r="L240" s="12">
        <v>5500</v>
      </c>
      <c r="M240" s="12">
        <v>23000</v>
      </c>
      <c r="N240" s="12">
        <v>36848</v>
      </c>
      <c r="O240" s="12">
        <v>36050</v>
      </c>
      <c r="P240" s="20">
        <v>194</v>
      </c>
    </row>
    <row r="241" spans="1:16" x14ac:dyDescent="0.2">
      <c r="A241" s="18">
        <v>195</v>
      </c>
      <c r="B241" s="11"/>
      <c r="C241" s="2" t="s">
        <v>50</v>
      </c>
      <c r="D241" s="12">
        <v>6353980.5999999968</v>
      </c>
      <c r="E241" s="12">
        <v>3919.7999999999997</v>
      </c>
      <c r="F241" s="12">
        <v>9235.3200000000015</v>
      </c>
      <c r="G241" s="12">
        <v>10612.319999999998</v>
      </c>
      <c r="H241" s="12">
        <v>71542.340000000026</v>
      </c>
      <c r="I241" s="12">
        <v>491948.60000000009</v>
      </c>
      <c r="J241" s="12">
        <v>199223.20000000007</v>
      </c>
      <c r="K241" s="12">
        <v>269628.65999999992</v>
      </c>
      <c r="L241" s="12">
        <v>420761.31999999995</v>
      </c>
      <c r="M241" s="12">
        <v>1507540.6400000011</v>
      </c>
      <c r="N241" s="12">
        <v>611155.71999999986</v>
      </c>
      <c r="O241" s="12">
        <v>2758412.679999996</v>
      </c>
      <c r="P241" s="18">
        <v>195</v>
      </c>
    </row>
    <row r="242" spans="1:16" x14ac:dyDescent="0.2">
      <c r="A242" s="18">
        <v>196</v>
      </c>
      <c r="B242" s="11"/>
      <c r="C242" s="2" t="s">
        <v>51</v>
      </c>
      <c r="D242" s="12">
        <v>2073764.7300000004</v>
      </c>
      <c r="E242" s="12">
        <v>16560.900000000009</v>
      </c>
      <c r="F242" s="12">
        <v>43125.089999999989</v>
      </c>
      <c r="G242" s="12">
        <v>20074.240000000002</v>
      </c>
      <c r="H242" s="12">
        <v>30949.260000000009</v>
      </c>
      <c r="I242" s="12">
        <v>173937.51999999996</v>
      </c>
      <c r="J242" s="12">
        <v>93968.349999999991</v>
      </c>
      <c r="K242" s="12">
        <v>92422.050000000017</v>
      </c>
      <c r="L242" s="12">
        <v>102047.75999999994</v>
      </c>
      <c r="M242" s="12">
        <v>395729.01000000024</v>
      </c>
      <c r="N242" s="12">
        <v>278803.57000000007</v>
      </c>
      <c r="O242" s="12">
        <v>826146.98000000056</v>
      </c>
      <c r="P242" s="18">
        <v>196</v>
      </c>
    </row>
    <row r="243" spans="1:16" x14ac:dyDescent="0.2">
      <c r="A243" s="18">
        <v>197</v>
      </c>
      <c r="B243" s="11"/>
      <c r="C243" s="2" t="s">
        <v>52</v>
      </c>
      <c r="D243" s="12">
        <v>10475</v>
      </c>
      <c r="E243" s="15">
        <v>0</v>
      </c>
      <c r="F243" s="15">
        <v>0</v>
      </c>
      <c r="G243" s="15">
        <v>0</v>
      </c>
      <c r="H243" s="15">
        <v>0</v>
      </c>
      <c r="I243" s="12">
        <v>4875</v>
      </c>
      <c r="J243" s="15">
        <v>0</v>
      </c>
      <c r="K243" s="12">
        <v>1650</v>
      </c>
      <c r="L243" s="12">
        <v>900</v>
      </c>
      <c r="M243" s="12">
        <v>1050</v>
      </c>
      <c r="N243" s="15">
        <v>0</v>
      </c>
      <c r="O243" s="12">
        <v>2000</v>
      </c>
      <c r="P243" s="18">
        <v>197</v>
      </c>
    </row>
    <row r="244" spans="1:16" s="18" customFormat="1" x14ac:dyDescent="0.2">
      <c r="C244" s="20"/>
      <c r="D244" s="21"/>
      <c r="E244" s="22"/>
      <c r="F244" s="22"/>
      <c r="G244" s="22"/>
      <c r="H244" s="22"/>
      <c r="I244" s="21"/>
      <c r="J244" s="22"/>
      <c r="K244" s="21"/>
      <c r="L244" s="21"/>
      <c r="M244" s="21"/>
      <c r="N244" s="22"/>
      <c r="O244" s="21"/>
    </row>
    <row r="245" spans="1:16" s="18" customFormat="1" x14ac:dyDescent="0.2">
      <c r="C245" s="20"/>
      <c r="D245" s="21"/>
      <c r="E245" s="22"/>
      <c r="F245" s="22"/>
      <c r="G245" s="22"/>
      <c r="H245" s="22"/>
      <c r="I245" s="21"/>
      <c r="J245" s="22"/>
      <c r="K245" s="21"/>
      <c r="L245" s="21"/>
      <c r="M245" s="21"/>
      <c r="N245" s="22"/>
      <c r="O245" s="21"/>
    </row>
    <row r="246" spans="1:16" s="10" customFormat="1" x14ac:dyDescent="0.2">
      <c r="A246" s="20">
        <v>198</v>
      </c>
      <c r="B246" s="33" t="s">
        <v>119</v>
      </c>
      <c r="C246" s="13"/>
      <c r="D246" s="9">
        <v>33407500.950000003</v>
      </c>
      <c r="E246" s="9">
        <v>34589.819999999883</v>
      </c>
      <c r="F246" s="9">
        <v>1050</v>
      </c>
      <c r="G246" s="9">
        <v>6291.78</v>
      </c>
      <c r="H246" s="9">
        <v>25839.02</v>
      </c>
      <c r="I246" s="9">
        <v>1192330.6099999999</v>
      </c>
      <c r="J246" s="9">
        <v>708039.55999999994</v>
      </c>
      <c r="K246" s="9">
        <v>1487541.7700000003</v>
      </c>
      <c r="L246" s="9">
        <v>1841232.58</v>
      </c>
      <c r="M246" s="9">
        <v>8025919.7199999997</v>
      </c>
      <c r="N246" s="9">
        <v>6119525.5600000005</v>
      </c>
      <c r="O246" s="9">
        <v>13965140.529999999</v>
      </c>
      <c r="P246" s="20">
        <v>198</v>
      </c>
    </row>
    <row r="247" spans="1:16" x14ac:dyDescent="0.2">
      <c r="A247" s="18"/>
      <c r="B247" s="11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8"/>
    </row>
    <row r="248" spans="1:16" x14ac:dyDescent="0.2">
      <c r="A248" s="20">
        <v>199</v>
      </c>
      <c r="B248" s="11"/>
      <c r="C248" s="13" t="s">
        <v>120</v>
      </c>
      <c r="D248" s="12">
        <v>33407500.950000003</v>
      </c>
      <c r="E248" s="12">
        <v>34589.819999999883</v>
      </c>
      <c r="F248" s="12">
        <v>1050</v>
      </c>
      <c r="G248" s="12">
        <v>6291.78</v>
      </c>
      <c r="H248" s="12">
        <v>25839.02</v>
      </c>
      <c r="I248" s="12">
        <v>1192330.6099999999</v>
      </c>
      <c r="J248" s="12">
        <v>708039.55999999994</v>
      </c>
      <c r="K248" s="12">
        <v>1487541.7700000003</v>
      </c>
      <c r="L248" s="12">
        <v>1841232.58</v>
      </c>
      <c r="M248" s="12">
        <v>8025919.7199999997</v>
      </c>
      <c r="N248" s="12">
        <v>6119525.5600000005</v>
      </c>
      <c r="O248" s="12">
        <v>13965140.529999999</v>
      </c>
      <c r="P248" s="20">
        <v>199</v>
      </c>
    </row>
    <row r="249" spans="1:16" x14ac:dyDescent="0.2">
      <c r="A249" s="18"/>
      <c r="B249" s="11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8"/>
    </row>
    <row r="250" spans="1:16" s="10" customFormat="1" x14ac:dyDescent="0.2">
      <c r="A250" s="18">
        <v>200</v>
      </c>
      <c r="B250" s="33" t="s">
        <v>121</v>
      </c>
      <c r="C250" s="13"/>
      <c r="D250" s="9">
        <f>SUM(D252:D259)</f>
        <v>4421444.62</v>
      </c>
      <c r="E250" s="9">
        <f t="shared" ref="E250:O250" si="58">SUM(E252:E259)</f>
        <v>16220.33</v>
      </c>
      <c r="F250" s="9">
        <f t="shared" si="58"/>
        <v>46440.68</v>
      </c>
      <c r="G250" s="9">
        <f t="shared" si="58"/>
        <v>59725.68</v>
      </c>
      <c r="H250" s="9">
        <f t="shared" si="58"/>
        <v>1192261.3999999999</v>
      </c>
      <c r="I250" s="9">
        <f t="shared" si="58"/>
        <v>1001852.77</v>
      </c>
      <c r="J250" s="9">
        <f t="shared" si="58"/>
        <v>412267</v>
      </c>
      <c r="K250" s="9">
        <f t="shared" si="58"/>
        <v>335751</v>
      </c>
      <c r="L250" s="9">
        <f t="shared" si="58"/>
        <v>168480.84</v>
      </c>
      <c r="M250" s="9">
        <f t="shared" si="58"/>
        <v>498302.92</v>
      </c>
      <c r="N250" s="9">
        <f t="shared" si="58"/>
        <v>253973</v>
      </c>
      <c r="O250" s="9">
        <f t="shared" si="58"/>
        <v>436169</v>
      </c>
      <c r="P250" s="18">
        <v>200</v>
      </c>
    </row>
    <row r="251" spans="1:16" x14ac:dyDescent="0.2">
      <c r="A251" s="19"/>
      <c r="B251" s="11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9"/>
    </row>
    <row r="252" spans="1:16" x14ac:dyDescent="0.2">
      <c r="A252" s="18">
        <v>201</v>
      </c>
      <c r="B252" s="11"/>
      <c r="C252" s="16" t="s">
        <v>122</v>
      </c>
      <c r="D252" s="12">
        <f>SUM(E252:O252)</f>
        <v>278306</v>
      </c>
      <c r="E252" s="12">
        <v>1875</v>
      </c>
      <c r="F252" s="12">
        <v>7395</v>
      </c>
      <c r="G252" s="12">
        <v>11340</v>
      </c>
      <c r="H252" s="12">
        <v>154446</v>
      </c>
      <c r="I252" s="12">
        <v>23875</v>
      </c>
      <c r="J252" s="12">
        <v>13025</v>
      </c>
      <c r="K252" s="12">
        <v>14600</v>
      </c>
      <c r="L252" s="12">
        <v>10200</v>
      </c>
      <c r="M252" s="12">
        <v>25750</v>
      </c>
      <c r="N252" s="12">
        <v>11800</v>
      </c>
      <c r="O252" s="12">
        <v>4000</v>
      </c>
      <c r="P252" s="18">
        <v>201</v>
      </c>
    </row>
    <row r="253" spans="1:16" x14ac:dyDescent="0.2">
      <c r="A253" s="20">
        <v>202</v>
      </c>
      <c r="B253" s="11"/>
      <c r="C253" s="16" t="s">
        <v>53</v>
      </c>
      <c r="D253" s="12">
        <f t="shared" ref="D253:D259" si="59">SUM(E253:O253)</f>
        <v>176678</v>
      </c>
      <c r="E253" s="12">
        <v>1000</v>
      </c>
      <c r="F253" s="12">
        <v>1200</v>
      </c>
      <c r="G253" s="15">
        <v>0</v>
      </c>
      <c r="H253" s="12">
        <v>84278</v>
      </c>
      <c r="I253" s="12">
        <v>17000</v>
      </c>
      <c r="J253" s="12">
        <v>16575</v>
      </c>
      <c r="K253" s="12">
        <v>11225</v>
      </c>
      <c r="L253" s="12">
        <v>900</v>
      </c>
      <c r="M253" s="12">
        <v>28400</v>
      </c>
      <c r="N253" s="12">
        <v>3100</v>
      </c>
      <c r="O253" s="12">
        <v>13000</v>
      </c>
      <c r="P253" s="20">
        <v>202</v>
      </c>
    </row>
    <row r="254" spans="1:16" x14ac:dyDescent="0.2">
      <c r="A254" s="20">
        <v>203</v>
      </c>
      <c r="B254" s="11"/>
      <c r="C254" s="16" t="s">
        <v>54</v>
      </c>
      <c r="D254" s="12">
        <f t="shared" si="59"/>
        <v>237670.66</v>
      </c>
      <c r="E254" s="15">
        <v>0</v>
      </c>
      <c r="F254" s="12">
        <v>1550.68</v>
      </c>
      <c r="G254" s="12">
        <v>3790.6800000000003</v>
      </c>
      <c r="H254" s="12">
        <v>52557.900000000009</v>
      </c>
      <c r="I254" s="12">
        <v>43491.4</v>
      </c>
      <c r="J254" s="12">
        <v>27700</v>
      </c>
      <c r="K254" s="12">
        <v>31600</v>
      </c>
      <c r="L254" s="12">
        <v>16595</v>
      </c>
      <c r="M254" s="12">
        <v>26650</v>
      </c>
      <c r="N254" s="12">
        <v>12600</v>
      </c>
      <c r="O254" s="12">
        <v>21135</v>
      </c>
      <c r="P254" s="20">
        <v>203</v>
      </c>
    </row>
    <row r="255" spans="1:16" x14ac:dyDescent="0.2">
      <c r="A255" s="20">
        <v>204</v>
      </c>
      <c r="B255" s="11"/>
      <c r="C255" s="16" t="s">
        <v>55</v>
      </c>
      <c r="D255" s="12">
        <f t="shared" si="59"/>
        <v>147560</v>
      </c>
      <c r="E255" s="15">
        <v>0</v>
      </c>
      <c r="F255" s="15">
        <v>0</v>
      </c>
      <c r="G255" s="15">
        <v>0</v>
      </c>
      <c r="H255" s="12">
        <v>79730</v>
      </c>
      <c r="I255" s="12">
        <v>26760</v>
      </c>
      <c r="J255" s="12">
        <v>7140</v>
      </c>
      <c r="K255" s="12">
        <v>8030</v>
      </c>
      <c r="L255" s="12">
        <v>3650</v>
      </c>
      <c r="M255" s="12">
        <v>20750</v>
      </c>
      <c r="N255" s="12">
        <v>1500</v>
      </c>
      <c r="O255" s="15">
        <v>0</v>
      </c>
      <c r="P255" s="20">
        <v>204</v>
      </c>
    </row>
    <row r="256" spans="1:16" x14ac:dyDescent="0.2">
      <c r="A256" s="20">
        <v>205</v>
      </c>
      <c r="B256" s="11"/>
      <c r="C256" s="16" t="s">
        <v>56</v>
      </c>
      <c r="D256" s="12">
        <f t="shared" si="59"/>
        <v>1676083</v>
      </c>
      <c r="E256" s="12">
        <v>642</v>
      </c>
      <c r="F256" s="15">
        <v>0</v>
      </c>
      <c r="G256" s="15">
        <v>0</v>
      </c>
      <c r="H256" s="12">
        <v>386219.5</v>
      </c>
      <c r="I256" s="12">
        <v>217030</v>
      </c>
      <c r="J256" s="12">
        <v>143682</v>
      </c>
      <c r="K256" s="12">
        <v>152038.5</v>
      </c>
      <c r="L256" s="12">
        <v>76121</v>
      </c>
      <c r="M256" s="12">
        <v>226043</v>
      </c>
      <c r="N256" s="12">
        <v>176473</v>
      </c>
      <c r="O256" s="12">
        <v>297834</v>
      </c>
      <c r="P256" s="20">
        <v>205</v>
      </c>
    </row>
    <row r="257" spans="1:16" x14ac:dyDescent="0.2">
      <c r="A257" s="20">
        <v>206</v>
      </c>
      <c r="B257" s="11"/>
      <c r="C257" s="16" t="s">
        <v>57</v>
      </c>
      <c r="D257" s="12">
        <f t="shared" si="59"/>
        <v>365619</v>
      </c>
      <c r="E257" s="15">
        <v>0</v>
      </c>
      <c r="F257" s="15">
        <v>0</v>
      </c>
      <c r="G257" s="12">
        <v>450</v>
      </c>
      <c r="H257" s="12">
        <v>190520</v>
      </c>
      <c r="I257" s="12">
        <v>40560</v>
      </c>
      <c r="J257" s="12">
        <v>25725</v>
      </c>
      <c r="K257" s="12">
        <v>21217.5</v>
      </c>
      <c r="L257" s="12">
        <v>8251.5</v>
      </c>
      <c r="M257" s="12">
        <v>29395</v>
      </c>
      <c r="N257" s="12">
        <v>10500</v>
      </c>
      <c r="O257" s="12">
        <v>39000</v>
      </c>
      <c r="P257" s="20">
        <v>206</v>
      </c>
    </row>
    <row r="258" spans="1:16" x14ac:dyDescent="0.2">
      <c r="A258" s="20">
        <v>207</v>
      </c>
      <c r="B258" s="11"/>
      <c r="C258" s="16" t="s">
        <v>58</v>
      </c>
      <c r="D258" s="12">
        <f t="shared" si="59"/>
        <v>88510</v>
      </c>
      <c r="E258" s="12">
        <v>1850</v>
      </c>
      <c r="F258" s="15">
        <v>0</v>
      </c>
      <c r="G258" s="12">
        <v>10900</v>
      </c>
      <c r="H258" s="12">
        <v>43825</v>
      </c>
      <c r="I258" s="12">
        <v>5745</v>
      </c>
      <c r="J258" s="12">
        <v>19775</v>
      </c>
      <c r="K258" s="12">
        <v>3265</v>
      </c>
      <c r="L258" s="12">
        <v>950</v>
      </c>
      <c r="M258" s="12">
        <v>2200</v>
      </c>
      <c r="N258" s="15">
        <v>0</v>
      </c>
      <c r="O258" s="15">
        <v>0</v>
      </c>
      <c r="P258" s="20">
        <v>207</v>
      </c>
    </row>
    <row r="259" spans="1:16" x14ac:dyDescent="0.2">
      <c r="A259" s="20">
        <v>208</v>
      </c>
      <c r="B259" s="11"/>
      <c r="C259" s="16" t="s">
        <v>59</v>
      </c>
      <c r="D259" s="12">
        <f t="shared" si="59"/>
        <v>1451017.96</v>
      </c>
      <c r="E259" s="12">
        <v>10853.33</v>
      </c>
      <c r="F259" s="12">
        <v>36295</v>
      </c>
      <c r="G259" s="12">
        <v>33245</v>
      </c>
      <c r="H259" s="12">
        <v>200685</v>
      </c>
      <c r="I259" s="12">
        <v>627391.37</v>
      </c>
      <c r="J259" s="12">
        <v>158645</v>
      </c>
      <c r="K259" s="12">
        <v>93775</v>
      </c>
      <c r="L259" s="12">
        <v>51813.34</v>
      </c>
      <c r="M259" s="12">
        <v>139114.91999999998</v>
      </c>
      <c r="N259" s="12">
        <v>38000</v>
      </c>
      <c r="O259" s="12">
        <v>61200</v>
      </c>
      <c r="P259" s="20">
        <v>208</v>
      </c>
    </row>
    <row r="260" spans="1:16" x14ac:dyDescent="0.2">
      <c r="A260" s="18"/>
      <c r="B260" s="11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8"/>
    </row>
    <row r="261" spans="1:16" x14ac:dyDescent="0.2">
      <c r="A261" s="20">
        <v>209</v>
      </c>
      <c r="B261" s="33" t="s">
        <v>123</v>
      </c>
      <c r="D261" s="9">
        <f>SUM(D263,D281)</f>
        <v>14602484.030000005</v>
      </c>
      <c r="E261" s="9">
        <f t="shared" ref="E261:O261" si="60">SUM(E263,E281)</f>
        <v>208.68</v>
      </c>
      <c r="F261" s="15">
        <v>0</v>
      </c>
      <c r="G261" s="9">
        <f t="shared" si="60"/>
        <v>407</v>
      </c>
      <c r="H261" s="9">
        <f t="shared" si="60"/>
        <v>1061</v>
      </c>
      <c r="I261" s="9">
        <f t="shared" si="60"/>
        <v>1333991</v>
      </c>
      <c r="J261" s="9">
        <f t="shared" si="60"/>
        <v>1332956.6000000001</v>
      </c>
      <c r="K261" s="9">
        <f t="shared" si="60"/>
        <v>892573.5</v>
      </c>
      <c r="L261" s="9">
        <f t="shared" si="60"/>
        <v>426268.30000000005</v>
      </c>
      <c r="M261" s="9">
        <f t="shared" si="60"/>
        <v>2257747.85</v>
      </c>
      <c r="N261" s="9">
        <f t="shared" si="60"/>
        <v>1862286.2700000005</v>
      </c>
      <c r="O261" s="9">
        <f t="shared" si="60"/>
        <v>6494983.8300000047</v>
      </c>
      <c r="P261" s="20">
        <v>209</v>
      </c>
    </row>
    <row r="262" spans="1:16" x14ac:dyDescent="0.2">
      <c r="A262" s="18"/>
      <c r="B262" s="11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8"/>
    </row>
    <row r="263" spans="1:16" s="10" customFormat="1" x14ac:dyDescent="0.2">
      <c r="A263" s="20">
        <v>210</v>
      </c>
      <c r="B263" s="33" t="s">
        <v>124</v>
      </c>
      <c r="C263" s="13"/>
      <c r="D263" s="9">
        <f>SUM(D265:D279)</f>
        <v>9193430.5300000049</v>
      </c>
      <c r="E263" s="9">
        <f t="shared" ref="E263:O263" si="61">SUM(E265:E279)</f>
        <v>208.68</v>
      </c>
      <c r="F263" s="17">
        <f t="shared" si="61"/>
        <v>0</v>
      </c>
      <c r="G263" s="9">
        <f t="shared" si="61"/>
        <v>407</v>
      </c>
      <c r="H263" s="9">
        <f t="shared" si="61"/>
        <v>1061</v>
      </c>
      <c r="I263" s="9">
        <f t="shared" si="61"/>
        <v>1148271</v>
      </c>
      <c r="J263" s="9">
        <f t="shared" si="61"/>
        <v>758140.6</v>
      </c>
      <c r="K263" s="9">
        <f t="shared" si="61"/>
        <v>502387.5</v>
      </c>
      <c r="L263" s="9">
        <f t="shared" si="61"/>
        <v>199972.30000000002</v>
      </c>
      <c r="M263" s="9">
        <f t="shared" si="61"/>
        <v>838331.35000000009</v>
      </c>
      <c r="N263" s="9">
        <f t="shared" si="61"/>
        <v>936713.7700000006</v>
      </c>
      <c r="O263" s="9">
        <f t="shared" si="61"/>
        <v>4807937.3300000047</v>
      </c>
      <c r="P263" s="20">
        <v>210</v>
      </c>
    </row>
    <row r="264" spans="1:16" x14ac:dyDescent="0.2">
      <c r="A264" s="19"/>
      <c r="B264" s="11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9"/>
    </row>
    <row r="265" spans="1:16" x14ac:dyDescent="0.2">
      <c r="A265" s="18">
        <v>211</v>
      </c>
      <c r="B265" s="11"/>
      <c r="C265" s="16" t="s">
        <v>60</v>
      </c>
      <c r="D265" s="12">
        <f>SUM(E265:O265)</f>
        <v>844319</v>
      </c>
      <c r="E265" s="15">
        <v>0</v>
      </c>
      <c r="F265" s="15">
        <v>0</v>
      </c>
      <c r="G265" s="15">
        <v>0</v>
      </c>
      <c r="H265" s="15">
        <v>0</v>
      </c>
      <c r="I265" s="12">
        <v>14230</v>
      </c>
      <c r="J265" s="12">
        <v>146826</v>
      </c>
      <c r="K265" s="12">
        <v>198120</v>
      </c>
      <c r="L265" s="12">
        <v>50370</v>
      </c>
      <c r="M265" s="12">
        <v>135118</v>
      </c>
      <c r="N265" s="12">
        <v>75926</v>
      </c>
      <c r="O265" s="12">
        <v>223729</v>
      </c>
      <c r="P265" s="18">
        <v>211</v>
      </c>
    </row>
    <row r="266" spans="1:16" x14ac:dyDescent="0.2">
      <c r="A266" s="18">
        <f>1+A265</f>
        <v>212</v>
      </c>
      <c r="B266" s="11"/>
      <c r="C266" s="16" t="s">
        <v>61</v>
      </c>
      <c r="D266" s="12">
        <f t="shared" ref="D266:D279" si="62">SUM(E266:O266)</f>
        <v>61125</v>
      </c>
      <c r="E266" s="15">
        <v>0</v>
      </c>
      <c r="F266" s="15">
        <v>0</v>
      </c>
      <c r="G266" s="15">
        <v>0</v>
      </c>
      <c r="H266" s="15">
        <v>0</v>
      </c>
      <c r="I266" s="12">
        <v>1200</v>
      </c>
      <c r="J266" s="12">
        <v>2875</v>
      </c>
      <c r="K266" s="12">
        <v>3200</v>
      </c>
      <c r="L266" s="12">
        <v>2700</v>
      </c>
      <c r="M266" s="12">
        <v>10900</v>
      </c>
      <c r="N266" s="12">
        <v>11450</v>
      </c>
      <c r="O266" s="12">
        <v>28800</v>
      </c>
      <c r="P266" s="18">
        <f>1+P265</f>
        <v>212</v>
      </c>
    </row>
    <row r="267" spans="1:16" x14ac:dyDescent="0.2">
      <c r="A267" s="18">
        <f t="shared" ref="A267:A279" si="63">1+A266</f>
        <v>213</v>
      </c>
      <c r="B267" s="11"/>
      <c r="C267" s="16" t="s">
        <v>62</v>
      </c>
      <c r="D267" s="12">
        <f t="shared" si="62"/>
        <v>502307</v>
      </c>
      <c r="E267" s="15">
        <v>0</v>
      </c>
      <c r="F267" s="15">
        <v>0</v>
      </c>
      <c r="G267" s="15">
        <v>0</v>
      </c>
      <c r="H267" s="15">
        <v>0</v>
      </c>
      <c r="I267" s="12">
        <v>29970</v>
      </c>
      <c r="J267" s="12">
        <v>31065</v>
      </c>
      <c r="K267" s="12">
        <v>30955</v>
      </c>
      <c r="L267" s="12">
        <v>27655</v>
      </c>
      <c r="M267" s="12">
        <v>97570</v>
      </c>
      <c r="N267" s="12">
        <v>90829</v>
      </c>
      <c r="O267" s="12">
        <v>194263</v>
      </c>
      <c r="P267" s="18">
        <f t="shared" ref="P267:P279" si="64">1+P266</f>
        <v>213</v>
      </c>
    </row>
    <row r="268" spans="1:16" x14ac:dyDescent="0.2">
      <c r="A268" s="18">
        <f t="shared" si="63"/>
        <v>214</v>
      </c>
      <c r="B268" s="11"/>
      <c r="C268" s="16" t="s">
        <v>63</v>
      </c>
      <c r="D268" s="12">
        <f t="shared" si="62"/>
        <v>4157642.3000000054</v>
      </c>
      <c r="E268" s="12">
        <v>208.68</v>
      </c>
      <c r="F268" s="15">
        <v>0</v>
      </c>
      <c r="G268" s="15">
        <v>0</v>
      </c>
      <c r="H268" s="15">
        <v>0</v>
      </c>
      <c r="I268" s="15">
        <v>0</v>
      </c>
      <c r="J268" s="12">
        <v>789.6</v>
      </c>
      <c r="K268" s="15">
        <v>0</v>
      </c>
      <c r="L268" s="12">
        <v>967.2</v>
      </c>
      <c r="M268" s="12">
        <v>64974.799999999996</v>
      </c>
      <c r="N268" s="12">
        <v>437408.63000000053</v>
      </c>
      <c r="O268" s="12">
        <v>3653293.3900000048</v>
      </c>
      <c r="P268" s="18">
        <f t="shared" si="64"/>
        <v>214</v>
      </c>
    </row>
    <row r="269" spans="1:16" x14ac:dyDescent="0.2">
      <c r="A269" s="18">
        <f t="shared" si="63"/>
        <v>215</v>
      </c>
      <c r="B269" s="11"/>
      <c r="C269" s="16" t="s">
        <v>64</v>
      </c>
      <c r="D269" s="12">
        <f t="shared" si="62"/>
        <v>762167</v>
      </c>
      <c r="E269" s="15">
        <v>0</v>
      </c>
      <c r="F269" s="15">
        <v>0</v>
      </c>
      <c r="G269" s="15">
        <v>0</v>
      </c>
      <c r="H269" s="15">
        <v>0</v>
      </c>
      <c r="I269" s="12">
        <v>129853</v>
      </c>
      <c r="J269" s="12">
        <v>41824</v>
      </c>
      <c r="K269" s="12">
        <v>61990</v>
      </c>
      <c r="L269" s="12">
        <v>37588</v>
      </c>
      <c r="M269" s="12">
        <v>149716</v>
      </c>
      <c r="N269" s="12">
        <v>122296</v>
      </c>
      <c r="O269" s="12">
        <v>218900</v>
      </c>
      <c r="P269" s="18">
        <f t="shared" si="64"/>
        <v>215</v>
      </c>
    </row>
    <row r="270" spans="1:16" x14ac:dyDescent="0.2">
      <c r="A270" s="18">
        <f t="shared" si="63"/>
        <v>216</v>
      </c>
      <c r="B270" s="11"/>
      <c r="C270" s="16" t="s">
        <v>65</v>
      </c>
      <c r="D270" s="12">
        <f t="shared" si="62"/>
        <v>795931</v>
      </c>
      <c r="E270" s="15">
        <v>0</v>
      </c>
      <c r="F270" s="15">
        <v>0</v>
      </c>
      <c r="G270" s="15">
        <v>0</v>
      </c>
      <c r="H270" s="15">
        <v>0</v>
      </c>
      <c r="I270" s="12">
        <v>488824</v>
      </c>
      <c r="J270" s="12">
        <v>114868</v>
      </c>
      <c r="K270" s="12">
        <v>72004</v>
      </c>
      <c r="L270" s="12">
        <v>12880</v>
      </c>
      <c r="M270" s="12">
        <v>27630</v>
      </c>
      <c r="N270" s="12">
        <v>18625</v>
      </c>
      <c r="O270" s="12">
        <v>61100</v>
      </c>
      <c r="P270" s="18">
        <f t="shared" si="64"/>
        <v>216</v>
      </c>
    </row>
    <row r="271" spans="1:16" x14ac:dyDescent="0.2">
      <c r="A271" s="18">
        <f t="shared" si="63"/>
        <v>217</v>
      </c>
      <c r="B271" s="11"/>
      <c r="C271" s="16" t="s">
        <v>66</v>
      </c>
      <c r="D271" s="12">
        <f t="shared" si="62"/>
        <v>17625</v>
      </c>
      <c r="E271" s="15">
        <v>0</v>
      </c>
      <c r="F271" s="15">
        <v>0</v>
      </c>
      <c r="G271" s="15">
        <v>0</v>
      </c>
      <c r="H271" s="15">
        <v>0</v>
      </c>
      <c r="I271" s="12">
        <v>10325</v>
      </c>
      <c r="J271" s="12">
        <v>2875</v>
      </c>
      <c r="K271" s="12">
        <v>3225</v>
      </c>
      <c r="L271" s="15">
        <v>0</v>
      </c>
      <c r="M271" s="12">
        <v>1200</v>
      </c>
      <c r="N271" s="15">
        <v>0</v>
      </c>
      <c r="O271" s="15">
        <v>0</v>
      </c>
      <c r="P271" s="18">
        <f t="shared" si="64"/>
        <v>217</v>
      </c>
    </row>
    <row r="272" spans="1:16" x14ac:dyDescent="0.2">
      <c r="A272" s="18">
        <f t="shared" si="63"/>
        <v>218</v>
      </c>
      <c r="B272" s="11"/>
      <c r="C272" s="16" t="s">
        <v>67</v>
      </c>
      <c r="D272" s="12">
        <f t="shared" si="62"/>
        <v>13442.93</v>
      </c>
      <c r="E272" s="15">
        <v>0</v>
      </c>
      <c r="F272" s="15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12">
        <v>926.1</v>
      </c>
      <c r="M272" s="12">
        <v>1433.25</v>
      </c>
      <c r="N272" s="12">
        <v>1629.64</v>
      </c>
      <c r="O272" s="12">
        <v>9453.94</v>
      </c>
      <c r="P272" s="18">
        <f t="shared" si="64"/>
        <v>218</v>
      </c>
    </row>
    <row r="273" spans="1:16" x14ac:dyDescent="0.2">
      <c r="A273" s="18">
        <f t="shared" si="63"/>
        <v>219</v>
      </c>
      <c r="B273" s="11"/>
      <c r="C273" s="16" t="s">
        <v>68</v>
      </c>
      <c r="D273" s="12">
        <f t="shared" si="62"/>
        <v>334987</v>
      </c>
      <c r="E273" s="15">
        <v>0</v>
      </c>
      <c r="F273" s="15">
        <v>0</v>
      </c>
      <c r="G273" s="15">
        <v>0</v>
      </c>
      <c r="H273" s="12">
        <v>561</v>
      </c>
      <c r="I273" s="12">
        <v>657</v>
      </c>
      <c r="J273" s="12">
        <v>3859</v>
      </c>
      <c r="K273" s="12">
        <v>6733</v>
      </c>
      <c r="L273" s="12">
        <v>8459</v>
      </c>
      <c r="M273" s="12">
        <v>82821</v>
      </c>
      <c r="N273" s="12">
        <v>84009</v>
      </c>
      <c r="O273" s="12">
        <v>147888</v>
      </c>
      <c r="P273" s="18">
        <f t="shared" si="64"/>
        <v>219</v>
      </c>
    </row>
    <row r="274" spans="1:16" x14ac:dyDescent="0.2">
      <c r="A274" s="18">
        <f t="shared" si="63"/>
        <v>220</v>
      </c>
      <c r="B274" s="11"/>
      <c r="C274" s="16" t="s">
        <v>125</v>
      </c>
      <c r="D274" s="12">
        <f t="shared" si="62"/>
        <v>221203.8</v>
      </c>
      <c r="E274" s="15">
        <v>0</v>
      </c>
      <c r="F274" s="15">
        <v>0</v>
      </c>
      <c r="G274" s="15">
        <v>0</v>
      </c>
      <c r="H274" s="15">
        <v>0</v>
      </c>
      <c r="I274" s="12">
        <v>8430</v>
      </c>
      <c r="J274" s="12">
        <v>700</v>
      </c>
      <c r="K274" s="12">
        <v>16434.5</v>
      </c>
      <c r="L274" s="12">
        <v>2745</v>
      </c>
      <c r="M274" s="12">
        <v>80910.8</v>
      </c>
      <c r="N274" s="12">
        <v>11547.5</v>
      </c>
      <c r="O274" s="12">
        <v>100436</v>
      </c>
      <c r="P274" s="18">
        <f t="shared" si="64"/>
        <v>220</v>
      </c>
    </row>
    <row r="275" spans="1:16" x14ac:dyDescent="0.2">
      <c r="A275" s="18">
        <f t="shared" si="63"/>
        <v>221</v>
      </c>
      <c r="B275" s="11"/>
      <c r="C275" s="16" t="s">
        <v>69</v>
      </c>
      <c r="D275" s="12">
        <f t="shared" si="62"/>
        <v>33050</v>
      </c>
      <c r="E275" s="15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2">
        <v>2150</v>
      </c>
      <c r="N275" s="12">
        <v>1500</v>
      </c>
      <c r="O275" s="12">
        <v>29400</v>
      </c>
      <c r="P275" s="18">
        <f t="shared" si="64"/>
        <v>221</v>
      </c>
    </row>
    <row r="276" spans="1:16" x14ac:dyDescent="0.2">
      <c r="A276" s="18">
        <f t="shared" si="63"/>
        <v>222</v>
      </c>
      <c r="B276" s="11"/>
      <c r="C276" s="16" t="s">
        <v>70</v>
      </c>
      <c r="D276" s="12">
        <f t="shared" si="62"/>
        <v>4223.5</v>
      </c>
      <c r="E276" s="15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2">
        <v>905</v>
      </c>
      <c r="M276" s="12">
        <v>3318.5</v>
      </c>
      <c r="N276" s="15">
        <v>0</v>
      </c>
      <c r="O276" s="15">
        <v>0</v>
      </c>
      <c r="P276" s="18">
        <f t="shared" si="64"/>
        <v>222</v>
      </c>
    </row>
    <row r="277" spans="1:16" x14ac:dyDescent="0.2">
      <c r="A277" s="18">
        <f t="shared" si="63"/>
        <v>223</v>
      </c>
      <c r="B277" s="11"/>
      <c r="C277" s="16" t="s">
        <v>96</v>
      </c>
      <c r="D277" s="12">
        <f t="shared" si="62"/>
        <v>140003</v>
      </c>
      <c r="E277" s="15">
        <v>0</v>
      </c>
      <c r="F277" s="15">
        <v>0</v>
      </c>
      <c r="G277" s="15">
        <v>0</v>
      </c>
      <c r="H277" s="15">
        <v>0</v>
      </c>
      <c r="I277" s="12">
        <v>48230</v>
      </c>
      <c r="J277" s="12">
        <v>9363</v>
      </c>
      <c r="K277" s="12">
        <v>13750</v>
      </c>
      <c r="L277" s="12">
        <v>2800</v>
      </c>
      <c r="M277" s="12">
        <v>20728</v>
      </c>
      <c r="N277" s="12">
        <v>15101</v>
      </c>
      <c r="O277" s="12">
        <v>30031</v>
      </c>
      <c r="P277" s="18">
        <f t="shared" si="64"/>
        <v>223</v>
      </c>
    </row>
    <row r="278" spans="1:16" x14ac:dyDescent="0.2">
      <c r="A278" s="18">
        <f t="shared" si="63"/>
        <v>224</v>
      </c>
      <c r="B278" s="11"/>
      <c r="C278" s="16" t="s">
        <v>71</v>
      </c>
      <c r="D278" s="12">
        <f t="shared" si="62"/>
        <v>1006457</v>
      </c>
      <c r="E278" s="15">
        <v>0</v>
      </c>
      <c r="F278" s="15">
        <v>0</v>
      </c>
      <c r="G278" s="12">
        <v>407</v>
      </c>
      <c r="H278" s="12">
        <v>500</v>
      </c>
      <c r="I278" s="12">
        <v>318727</v>
      </c>
      <c r="J278" s="12">
        <v>370646</v>
      </c>
      <c r="K278" s="12">
        <v>66801</v>
      </c>
      <c r="L278" s="12">
        <v>29327</v>
      </c>
      <c r="M278" s="12">
        <v>106194</v>
      </c>
      <c r="N278" s="12">
        <v>45312</v>
      </c>
      <c r="O278" s="12">
        <v>68543</v>
      </c>
      <c r="P278" s="18">
        <f t="shared" si="64"/>
        <v>224</v>
      </c>
    </row>
    <row r="279" spans="1:16" x14ac:dyDescent="0.2">
      <c r="A279" s="18">
        <f t="shared" si="63"/>
        <v>225</v>
      </c>
      <c r="B279" s="11"/>
      <c r="C279" s="16" t="s">
        <v>126</v>
      </c>
      <c r="D279" s="12">
        <f t="shared" si="62"/>
        <v>298947</v>
      </c>
      <c r="E279" s="15">
        <v>0</v>
      </c>
      <c r="F279" s="15">
        <v>0</v>
      </c>
      <c r="G279" s="15">
        <v>0</v>
      </c>
      <c r="H279" s="15">
        <v>0</v>
      </c>
      <c r="I279" s="12">
        <v>97825</v>
      </c>
      <c r="J279" s="12">
        <v>32450</v>
      </c>
      <c r="K279" s="12">
        <v>29175</v>
      </c>
      <c r="L279" s="12">
        <v>22650</v>
      </c>
      <c r="M279" s="12">
        <v>53667</v>
      </c>
      <c r="N279" s="12">
        <v>21080</v>
      </c>
      <c r="O279" s="12">
        <v>42100</v>
      </c>
      <c r="P279" s="18">
        <f t="shared" si="64"/>
        <v>225</v>
      </c>
    </row>
    <row r="280" spans="1:16" x14ac:dyDescent="0.2">
      <c r="A280" s="18"/>
      <c r="B280" s="11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8"/>
    </row>
    <row r="281" spans="1:16" s="10" customFormat="1" x14ac:dyDescent="0.2">
      <c r="A281" s="18">
        <v>226</v>
      </c>
      <c r="B281" s="33" t="s">
        <v>127</v>
      </c>
      <c r="C281" s="13"/>
      <c r="D281" s="9">
        <v>5409053.5</v>
      </c>
      <c r="E281" s="17">
        <v>0</v>
      </c>
      <c r="F281" s="17">
        <v>0</v>
      </c>
      <c r="G281" s="17">
        <v>0</v>
      </c>
      <c r="H281" s="17">
        <v>0</v>
      </c>
      <c r="I281" s="9">
        <v>185720</v>
      </c>
      <c r="J281" s="9">
        <v>574816</v>
      </c>
      <c r="K281" s="9">
        <v>390186</v>
      </c>
      <c r="L281" s="9">
        <v>226296</v>
      </c>
      <c r="M281" s="9">
        <v>1419416.5</v>
      </c>
      <c r="N281" s="9">
        <v>925572.5</v>
      </c>
      <c r="O281" s="9">
        <v>1687046.5</v>
      </c>
      <c r="P281" s="18">
        <v>226</v>
      </c>
    </row>
    <row r="282" spans="1:16" x14ac:dyDescent="0.2">
      <c r="A282" s="19"/>
      <c r="B282" s="11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9"/>
    </row>
    <row r="283" spans="1:16" x14ac:dyDescent="0.2">
      <c r="A283" s="18">
        <v>227</v>
      </c>
      <c r="B283" s="11"/>
      <c r="C283" s="16" t="s">
        <v>72</v>
      </c>
      <c r="D283" s="12">
        <v>375814</v>
      </c>
      <c r="E283" s="15">
        <v>0</v>
      </c>
      <c r="F283" s="15">
        <v>0</v>
      </c>
      <c r="G283" s="15">
        <v>0</v>
      </c>
      <c r="H283" s="15">
        <v>0</v>
      </c>
      <c r="I283" s="12">
        <v>39300</v>
      </c>
      <c r="J283" s="12">
        <v>70850</v>
      </c>
      <c r="K283" s="12">
        <v>63370</v>
      </c>
      <c r="L283" s="12">
        <v>14600</v>
      </c>
      <c r="M283" s="12">
        <v>77330</v>
      </c>
      <c r="N283" s="12">
        <v>44330</v>
      </c>
      <c r="O283" s="12">
        <v>66034</v>
      </c>
      <c r="P283" s="18">
        <v>227</v>
      </c>
    </row>
    <row r="284" spans="1:16" x14ac:dyDescent="0.2">
      <c r="A284" s="18">
        <v>228</v>
      </c>
      <c r="B284" s="11"/>
      <c r="C284" s="16" t="s">
        <v>73</v>
      </c>
      <c r="D284" s="12">
        <v>169321</v>
      </c>
      <c r="E284" s="15">
        <v>0</v>
      </c>
      <c r="F284" s="15">
        <v>0</v>
      </c>
      <c r="G284" s="15">
        <v>0</v>
      </c>
      <c r="H284" s="15">
        <v>0</v>
      </c>
      <c r="I284" s="12">
        <v>73565</v>
      </c>
      <c r="J284" s="12">
        <v>12150</v>
      </c>
      <c r="K284" s="12">
        <v>10500</v>
      </c>
      <c r="L284" s="12">
        <v>4505</v>
      </c>
      <c r="M284" s="12">
        <v>20360</v>
      </c>
      <c r="N284" s="12">
        <v>7800</v>
      </c>
      <c r="O284" s="12">
        <v>40441</v>
      </c>
      <c r="P284" s="18">
        <v>228</v>
      </c>
    </row>
    <row r="285" spans="1:16" x14ac:dyDescent="0.2">
      <c r="A285" s="20">
        <v>229</v>
      </c>
      <c r="B285" s="11"/>
      <c r="C285" s="16" t="s">
        <v>74</v>
      </c>
      <c r="D285" s="12">
        <v>2541227</v>
      </c>
      <c r="E285" s="15">
        <v>0</v>
      </c>
      <c r="F285" s="15">
        <v>0</v>
      </c>
      <c r="G285" s="15">
        <v>0</v>
      </c>
      <c r="H285" s="15">
        <v>0</v>
      </c>
      <c r="I285" s="12">
        <v>11671</v>
      </c>
      <c r="J285" s="12">
        <v>354909</v>
      </c>
      <c r="K285" s="12">
        <v>154815</v>
      </c>
      <c r="L285" s="12">
        <v>58672</v>
      </c>
      <c r="M285" s="12">
        <v>738700</v>
      </c>
      <c r="N285" s="12">
        <v>434880</v>
      </c>
      <c r="O285" s="12">
        <v>787580</v>
      </c>
      <c r="P285" s="20">
        <v>229</v>
      </c>
    </row>
    <row r="286" spans="1:16" x14ac:dyDescent="0.2">
      <c r="A286" s="20">
        <v>230</v>
      </c>
      <c r="B286" s="11"/>
      <c r="C286" s="16" t="s">
        <v>75</v>
      </c>
      <c r="D286" s="12">
        <v>1501206.5</v>
      </c>
      <c r="E286" s="15">
        <v>0</v>
      </c>
      <c r="F286" s="15">
        <v>0</v>
      </c>
      <c r="G286" s="15">
        <v>0</v>
      </c>
      <c r="H286" s="15">
        <v>0</v>
      </c>
      <c r="I286" s="12">
        <v>13875</v>
      </c>
      <c r="J286" s="12">
        <v>111708</v>
      </c>
      <c r="K286" s="12">
        <v>136976</v>
      </c>
      <c r="L286" s="12">
        <v>132854</v>
      </c>
      <c r="M286" s="12">
        <v>395450.5</v>
      </c>
      <c r="N286" s="12">
        <v>276884.5</v>
      </c>
      <c r="O286" s="12">
        <v>433458.5</v>
      </c>
      <c r="P286" s="20">
        <v>230</v>
      </c>
    </row>
    <row r="287" spans="1:16" x14ac:dyDescent="0.2">
      <c r="A287" s="20">
        <v>231</v>
      </c>
      <c r="B287" s="11"/>
      <c r="C287" s="16" t="s">
        <v>76</v>
      </c>
      <c r="D287" s="12">
        <v>94616</v>
      </c>
      <c r="E287" s="15">
        <v>0</v>
      </c>
      <c r="F287" s="15">
        <v>0</v>
      </c>
      <c r="G287" s="15">
        <v>0</v>
      </c>
      <c r="H287" s="15">
        <v>0</v>
      </c>
      <c r="I287" s="12">
        <v>44134</v>
      </c>
      <c r="J287" s="12">
        <v>14149</v>
      </c>
      <c r="K287" s="12">
        <v>11330</v>
      </c>
      <c r="L287" s="12">
        <v>950</v>
      </c>
      <c r="M287" s="12">
        <v>18466</v>
      </c>
      <c r="N287" s="12">
        <v>1562</v>
      </c>
      <c r="O287" s="12">
        <v>4025</v>
      </c>
      <c r="P287" s="20">
        <v>231</v>
      </c>
    </row>
    <row r="288" spans="1:16" x14ac:dyDescent="0.2">
      <c r="A288" s="20">
        <v>232</v>
      </c>
      <c r="B288" s="11"/>
      <c r="C288" s="16" t="s">
        <v>77</v>
      </c>
      <c r="D288" s="12">
        <v>472134</v>
      </c>
      <c r="E288" s="15">
        <v>0</v>
      </c>
      <c r="F288" s="15">
        <v>0</v>
      </c>
      <c r="G288" s="15">
        <v>0</v>
      </c>
      <c r="H288" s="15">
        <v>0</v>
      </c>
      <c r="I288" s="12">
        <v>1925</v>
      </c>
      <c r="J288" s="12">
        <v>7400</v>
      </c>
      <c r="K288" s="12">
        <v>3340</v>
      </c>
      <c r="L288" s="12">
        <v>11965</v>
      </c>
      <c r="M288" s="12">
        <v>147455</v>
      </c>
      <c r="N288" s="12">
        <v>101466</v>
      </c>
      <c r="O288" s="12">
        <v>198583</v>
      </c>
      <c r="P288" s="20">
        <v>232</v>
      </c>
    </row>
    <row r="289" spans="1:16" x14ac:dyDescent="0.2">
      <c r="A289" s="20">
        <v>233</v>
      </c>
      <c r="B289" s="11"/>
      <c r="C289" s="16" t="s">
        <v>78</v>
      </c>
      <c r="D289" s="12">
        <v>163950</v>
      </c>
      <c r="E289" s="15">
        <v>0</v>
      </c>
      <c r="F289" s="15">
        <v>0</v>
      </c>
      <c r="G289" s="15">
        <v>0</v>
      </c>
      <c r="H289" s="15">
        <v>0</v>
      </c>
      <c r="I289" s="12">
        <v>1250</v>
      </c>
      <c r="J289" s="12">
        <v>2150</v>
      </c>
      <c r="K289" s="15">
        <v>0</v>
      </c>
      <c r="L289" s="12">
        <v>2750</v>
      </c>
      <c r="M289" s="12">
        <v>11550</v>
      </c>
      <c r="N289" s="12">
        <v>28050</v>
      </c>
      <c r="O289" s="12">
        <v>118200</v>
      </c>
      <c r="P289" s="20">
        <v>233</v>
      </c>
    </row>
    <row r="290" spans="1:16" x14ac:dyDescent="0.2">
      <c r="A290" s="27">
        <v>234</v>
      </c>
      <c r="B290" s="11"/>
      <c r="C290" s="16" t="s">
        <v>79</v>
      </c>
      <c r="D290" s="12">
        <v>90785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2">
        <v>1500</v>
      </c>
      <c r="K290" s="12">
        <v>9855</v>
      </c>
      <c r="L290" s="15">
        <v>0</v>
      </c>
      <c r="M290" s="12">
        <v>10105</v>
      </c>
      <c r="N290" s="12">
        <v>30600</v>
      </c>
      <c r="O290" s="12">
        <v>38725</v>
      </c>
      <c r="P290" s="11">
        <v>234</v>
      </c>
    </row>
    <row r="291" spans="1:16" x14ac:dyDescent="0.2">
      <c r="A291" s="4"/>
      <c r="B291" s="23"/>
      <c r="C291" s="28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4"/>
    </row>
    <row r="293" spans="1:16" x14ac:dyDescent="0.2">
      <c r="A293" s="1" t="s">
        <v>128</v>
      </c>
    </row>
  </sheetData>
  <mergeCells count="13">
    <mergeCell ref="D5:G5"/>
    <mergeCell ref="H5:O5"/>
    <mergeCell ref="B68:C68"/>
    <mergeCell ref="P5:P7"/>
    <mergeCell ref="D6:D7"/>
    <mergeCell ref="E6:G6"/>
    <mergeCell ref="H6:O6"/>
    <mergeCell ref="B9:C9"/>
    <mergeCell ref="B104:C104"/>
    <mergeCell ref="B127:C127"/>
    <mergeCell ref="B198:C198"/>
    <mergeCell ref="A5:A7"/>
    <mergeCell ref="B5:C7"/>
  </mergeCells>
  <pageMargins left="0.70866141732283472" right="0.43307086614173229" top="0.9055118110236221" bottom="0.9055118110236221" header="0" footer="0"/>
  <pageSetup scale="7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16</vt:lpstr>
      <vt:lpstr>'Cuadro 16'!Títulos_a_imprimir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Ricaurte Sáenz</cp:lastModifiedBy>
  <cp:lastPrinted>2019-03-28T18:54:05Z</cp:lastPrinted>
  <dcterms:created xsi:type="dcterms:W3CDTF">2019-01-18T16:14:02Z</dcterms:created>
  <dcterms:modified xsi:type="dcterms:W3CDTF">2019-05-29T19:39:35Z</dcterms:modified>
</cp:coreProperties>
</file>